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90" activeTab="4"/>
  </bookViews>
  <sheets>
    <sheet name="School Details" sheetId="4" r:id="rId1"/>
    <sheet name="P.E" sheetId="1" r:id="rId2"/>
    <sheet name="Extra-curricular" sheetId="2" r:id="rId3"/>
    <sheet name="Competition" sheetId="3" r:id="rId4"/>
    <sheet name="Budget" sheetId="5" r:id="rId5"/>
    <sheet name="Questionnaire" sheetId="6" r:id="rId6"/>
  </sheets>
  <calcPr calcId="152511"/>
</workbook>
</file>

<file path=xl/calcChain.xml><?xml version="1.0" encoding="utf-8"?>
<calcChain xmlns="http://schemas.openxmlformats.org/spreadsheetml/2006/main">
  <c r="D28" i="1" l="1"/>
  <c r="K4" i="4" l="1"/>
  <c r="G7" i="3" l="1"/>
  <c r="B6" i="2" l="1"/>
  <c r="I19" i="2"/>
  <c r="C28" i="1"/>
  <c r="K6" i="4"/>
  <c r="K5" i="4"/>
  <c r="I13" i="2"/>
  <c r="I14" i="2"/>
  <c r="I15" i="2"/>
  <c r="I16" i="2"/>
  <c r="I17" i="2"/>
  <c r="I18"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12" i="2"/>
  <c r="I7" i="2"/>
  <c r="I5" i="2"/>
  <c r="I3" i="2"/>
  <c r="I10" i="3"/>
  <c r="I6" i="3"/>
  <c r="I3" i="3"/>
  <c r="C11" i="3"/>
  <c r="D11" i="3"/>
  <c r="E11" i="3"/>
  <c r="F11" i="3"/>
  <c r="G11" i="3"/>
  <c r="H11" i="3"/>
  <c r="B11" i="3"/>
  <c r="C7" i="3"/>
  <c r="D7" i="3"/>
  <c r="E7" i="3"/>
  <c r="F7" i="3"/>
  <c r="H7" i="3"/>
  <c r="B7" i="3"/>
  <c r="C4" i="3"/>
  <c r="D4" i="3"/>
  <c r="E4" i="3"/>
  <c r="F4" i="3"/>
  <c r="G4" i="3"/>
  <c r="H4" i="3"/>
  <c r="B4" i="3"/>
  <c r="C48" i="2"/>
  <c r="D48" i="2"/>
  <c r="E48" i="2"/>
  <c r="F48" i="2"/>
  <c r="G48" i="2"/>
  <c r="H48" i="2"/>
  <c r="B48" i="2"/>
  <c r="G9" i="2"/>
  <c r="H9" i="2"/>
  <c r="B9" i="2"/>
  <c r="B4" i="2"/>
  <c r="C8" i="2"/>
  <c r="D8" i="2"/>
  <c r="E8" i="2"/>
  <c r="F8" i="2"/>
  <c r="G8" i="2"/>
  <c r="H8" i="2"/>
  <c r="B8" i="2"/>
  <c r="C6" i="2"/>
  <c r="D6" i="2"/>
  <c r="E6" i="2"/>
  <c r="F6" i="2"/>
  <c r="G6" i="2"/>
  <c r="H6" i="2"/>
  <c r="C4" i="2"/>
  <c r="D4" i="2"/>
  <c r="E4" i="2"/>
  <c r="F4" i="2"/>
  <c r="G4" i="2"/>
  <c r="H4" i="2"/>
  <c r="E28" i="1"/>
  <c r="F28" i="1"/>
  <c r="G28" i="1"/>
  <c r="H28" i="1"/>
  <c r="I28" i="1"/>
  <c r="B28" i="1"/>
  <c r="B18" i="5"/>
  <c r="B19" i="5" s="1"/>
  <c r="I7" i="3" l="1"/>
  <c r="I11" i="3"/>
  <c r="I8" i="2"/>
  <c r="I4" i="3"/>
  <c r="I6" i="2"/>
  <c r="I9" i="2"/>
  <c r="I4" i="2"/>
</calcChain>
</file>

<file path=xl/sharedStrings.xml><?xml version="1.0" encoding="utf-8"?>
<sst xmlns="http://schemas.openxmlformats.org/spreadsheetml/2006/main" count="251" uniqueCount="139">
  <si>
    <t>Reception</t>
  </si>
  <si>
    <t>Yr 1</t>
  </si>
  <si>
    <t>Yr 2</t>
  </si>
  <si>
    <t>Yr 3</t>
  </si>
  <si>
    <t>Yr 4</t>
  </si>
  <si>
    <t>Yr 5</t>
  </si>
  <si>
    <t>Yr 6</t>
  </si>
  <si>
    <t>YEAR GROUPS</t>
  </si>
  <si>
    <t>Dance</t>
  </si>
  <si>
    <t>Games</t>
  </si>
  <si>
    <t>Gymnastics</t>
  </si>
  <si>
    <t>OAA</t>
  </si>
  <si>
    <t xml:space="preserve">1 . </t>
  </si>
  <si>
    <t>Q2. What are staff skills &amp; confidence in the following areas? Please use the following ratings: 1 = would welcome training, 2 = confident to deliver curriculum, 3 = confident and would be happy to train other staff in this area</t>
  </si>
  <si>
    <t>Q1. What is the total curriculum time in minutes that pupils spend taking part in PE in a typical week?</t>
  </si>
  <si>
    <t>School Details</t>
  </si>
  <si>
    <t>School Name:</t>
  </si>
  <si>
    <t>Total number of pupils in each Year Group:</t>
  </si>
  <si>
    <t>Extra-curricular</t>
  </si>
  <si>
    <t>Q1. What is the total number of pupils in each year group who have participated in one or more before, lunchtime or after school sport clubs during this academic year?</t>
  </si>
  <si>
    <t>One school sport club</t>
  </si>
  <si>
    <t>Two school sport club</t>
  </si>
  <si>
    <t>Three school sport Clubs</t>
  </si>
  <si>
    <t>Athletics</t>
  </si>
  <si>
    <t>Archery</t>
  </si>
  <si>
    <t>Badminton</t>
  </si>
  <si>
    <t>Basketball</t>
  </si>
  <si>
    <t>Boxing</t>
  </si>
  <si>
    <t>Canoeing</t>
  </si>
  <si>
    <t>Cricket</t>
  </si>
  <si>
    <t>Cycling</t>
  </si>
  <si>
    <t>Fencing</t>
  </si>
  <si>
    <t>Football</t>
  </si>
  <si>
    <t>Goalball</t>
  </si>
  <si>
    <t>Golf</t>
  </si>
  <si>
    <t>Handball</t>
  </si>
  <si>
    <t>Hockey</t>
  </si>
  <si>
    <t>Judo Lacrosse</t>
  </si>
  <si>
    <t>Orienteering</t>
  </si>
  <si>
    <t>Polybat</t>
  </si>
  <si>
    <t>Rounders</t>
  </si>
  <si>
    <t>Rugby</t>
  </si>
  <si>
    <t>Sailing</t>
  </si>
  <si>
    <t>Softball</t>
  </si>
  <si>
    <t>Squash</t>
  </si>
  <si>
    <t>Swimming</t>
  </si>
  <si>
    <t>Table Cricket</t>
  </si>
  <si>
    <t>Table Tennis</t>
  </si>
  <si>
    <t>Tennis</t>
  </si>
  <si>
    <t>Triathlon</t>
  </si>
  <si>
    <t>Volleyball</t>
  </si>
  <si>
    <t>Wheelchair Basketball</t>
  </si>
  <si>
    <t>Competition</t>
  </si>
  <si>
    <t>Q1. What is the total number of pupils in each year group involved in intra-school competitive activities during this academic year?</t>
  </si>
  <si>
    <t>Q2. What is the total number of pupils in each year group involved in inter-school competitive activities during this academic year?</t>
  </si>
  <si>
    <t>Sport Premium Budget</t>
  </si>
  <si>
    <t>2013-14</t>
  </si>
  <si>
    <t>Expenditure:</t>
  </si>
  <si>
    <t>Membership to the North Worcs School Games Community Network (£9 per pupil)</t>
  </si>
  <si>
    <t>Hiring Teachers/Coaches to work alongside staff when teaching PE</t>
  </si>
  <si>
    <t>Sport Clubs</t>
  </si>
  <si>
    <t>Professional Development opportunities in PE &amp; school sport</t>
  </si>
  <si>
    <t>Staff cover/ release time for PE &amp; school sport opportunities</t>
  </si>
  <si>
    <t>Running sport competitions</t>
  </si>
  <si>
    <t>Equipment &amp; resources for PE &amp; school sport</t>
  </si>
  <si>
    <t>Providing places for pupils on after-school sport clubs and holiday clubs</t>
  </si>
  <si>
    <t>Other:</t>
  </si>
  <si>
    <t xml:space="preserve">Budget Remaining = </t>
  </si>
  <si>
    <t xml:space="preserve">Total Expenditure = </t>
  </si>
  <si>
    <t xml:space="preserve">Sport Premium Income = </t>
  </si>
  <si>
    <t>Q3. What PE &amp; school sport coaching opportunities have been provided in curriculum time to work alongside class teachers? Please specify alongside the relevant year groups</t>
  </si>
  <si>
    <t>Q4. What PE &amp; school sport CPD &amp; training has been undertaken by staff for each year group?  (Please list below &amp; specify in the columns to the right the no. of staff that attended from each year group)</t>
  </si>
  <si>
    <t>Total</t>
  </si>
  <si>
    <t>Q5. Please indicate the total number of staff that have accessed training from each year group?</t>
  </si>
  <si>
    <t>% of staff that have accessed training per year group</t>
  </si>
  <si>
    <t>% of pupils who have participated in 1 club</t>
  </si>
  <si>
    <t>% of pupils who have participated in 2 club</t>
  </si>
  <si>
    <t>% of pupils who have participated in 3 or more clubs</t>
  </si>
  <si>
    <t>% of pupils who have participated in one or more clubs</t>
  </si>
  <si>
    <t>Q2. Which of the following sports or activities has your school provided this year for each year group? (Please mark with a '1')</t>
  </si>
  <si>
    <t>Total no. of sports provided for each year group</t>
  </si>
  <si>
    <t>% of pupils in each year group involved in intra-school competition</t>
  </si>
  <si>
    <t>AN other</t>
  </si>
  <si>
    <t>Nursery</t>
  </si>
  <si>
    <t>Total number of teaching staff in each Year Group:</t>
  </si>
  <si>
    <t>Total number of support staff in each Year Group:</t>
  </si>
  <si>
    <t>Sports involved in intra-school competitive activities during this academic year.</t>
  </si>
  <si>
    <t>Sports involved in inter-school competitive activities during this academic year.</t>
  </si>
  <si>
    <t>Sports involved in the Worcestershire School Games during this academic year?</t>
  </si>
  <si>
    <t>Change for Life</t>
  </si>
  <si>
    <t>Q1. What is the total curriculum time in minutes that your pupils spend taking part in PE in a typical week?</t>
  </si>
  <si>
    <t xml:space="preserve">Q3. What PE &amp; school sport coaching opportunities have been provided in curriculum time for your class? </t>
  </si>
  <si>
    <t>Q4. What PE &amp; school sport CPD &amp; training have you undertaken this year?</t>
  </si>
  <si>
    <t>Name:</t>
  </si>
  <si>
    <t>Which Sports have been involved in intra-school competitive activities during this academic year.</t>
  </si>
  <si>
    <t>Q2. How would you describe your skills &amp; confidence in the following areas?                                                                                                                                                                                                     Please use the following ratings: 1 = would welcome training, 2 = confident to deliver curriculum, 3 = confident and would be happy to train other staff in this area</t>
  </si>
  <si>
    <t>Which Sports have been involved in inter-school competitive activities during this academic year.</t>
  </si>
  <si>
    <t>Q5. What is the total number of pupils in your year group involved in intra-school competitive activities during this academic year?</t>
  </si>
  <si>
    <t>Q6.What is the total number of pupils in your year group involved in inter-school competitive activities during this academic year?</t>
  </si>
  <si>
    <t>% of pupils in each year group involved in inter-school competition</t>
  </si>
  <si>
    <t>% of pupils in each year group involved in school games competition</t>
  </si>
  <si>
    <t>Play leader supervisors</t>
  </si>
  <si>
    <t>New shed for PE equipment and playtime equipment</t>
  </si>
  <si>
    <t>Transport to sports events</t>
  </si>
  <si>
    <t>Finstall First School</t>
  </si>
  <si>
    <t>Sport Plus coaches CPD Games teaching Summer Term. Balanceability bike coaches during the Summer term.</t>
  </si>
  <si>
    <t>Ryan Molesworth, Aston Fields Head of PE taught multiskills Spring term, Sport Plus coaches CPD Games teaching Summer Term</t>
  </si>
  <si>
    <t xml:space="preserve">Tesco Football skills sessions taught by Rajab Noor during the Summer term, Ryan Molesworth taught a Mini Olympics session supporting Athletics teaching during the Summer term, Worcester Badminton coaches attended the Bromsgrove School event during the Summer term, Carina Taylor Chadsgrove school taught cricket skills in the Summer term.  </t>
  </si>
  <si>
    <t>Katie Blunt, Worcestershire cricket 'Chance to Shine' in the Autumn term, South Bromsgrove Head of PE Dave Bayliss observed and then taught Games in Summer term, Ryan Molesworth Head of PE Aston Fields taught hockey (Autumn term) and netball (Summer term) 'taster' sessions.</t>
  </si>
  <si>
    <t>Carina Taylor Chadsgrove School taught paraolympic sports with young leaders in the Summer Term</t>
  </si>
  <si>
    <t>Netball High 5 training</t>
  </si>
  <si>
    <t>Gymnastics CPD (through 'Active Academy')</t>
  </si>
  <si>
    <t>Dance CPD (through 'Active Academy')</t>
  </si>
  <si>
    <t>Active Moves' training (through 'Active Academy')</t>
  </si>
  <si>
    <t>Outdoor and Adventurous activity CPD (through 'Active Academy')</t>
  </si>
  <si>
    <t>Gymnastic coaching course</t>
  </si>
  <si>
    <t>Tennis CPD (through 'Active Academy')</t>
  </si>
  <si>
    <t>Gymnastics planning support</t>
  </si>
  <si>
    <t>Tesco Football Skills</t>
  </si>
  <si>
    <t>Games CPD (from Dave Bayliss at South Bromsgrove)</t>
  </si>
  <si>
    <t>Games CPD (from Sports Plus coach)</t>
  </si>
  <si>
    <t>Games CPD (from Ryan Molesworth at Aston Fields, including athletics, hockey, netball)</t>
  </si>
  <si>
    <t>Matalan Topps Cards training</t>
  </si>
  <si>
    <t>Learning through play (through 'Active Academy')</t>
  </si>
  <si>
    <t>Netball and Summer Games</t>
  </si>
  <si>
    <t>Energy Club</t>
  </si>
  <si>
    <t>Multiskills</t>
  </si>
  <si>
    <t>Q3. What is the total number of pupils in each year group that have been involved in the Worcestershire School Games (Winter and Summer) during this academic year?</t>
  </si>
  <si>
    <t>Multi skills competition, athletics</t>
  </si>
  <si>
    <t>Football, athletics, bellboating</t>
  </si>
  <si>
    <t>Quicksticks hockey and girls football</t>
  </si>
  <si>
    <t>Inclusive cricket, football, athletics</t>
  </si>
  <si>
    <t>Physical Education  - June 2014</t>
  </si>
  <si>
    <t xml:space="preserve">Athletics, boccia, new age curling </t>
  </si>
  <si>
    <t>Skipping competition, inclusive sport event</t>
  </si>
  <si>
    <t>inclusive sport event</t>
  </si>
  <si>
    <t>Dance-a-thon, badminton, inclusive sport event</t>
  </si>
  <si>
    <t>Football, netball, tag rugby, quicksticks hockey, bellboating regatta, inclusive sport event</t>
  </si>
  <si>
    <t>Bell boating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</si>
</sst>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33" x14ac:knownFonts="1">
    <font>
      <sz val="11"/>
      <color theme="1"/>
      <name val="Calibri"/>
      <family val="2"/>
      <scheme val="minor"/>
    </font>
    <font>
      <b/>
      <sz val="11"/>
      <color indexed="30"/>
      <name val="Calibri"/>
      <family val="2"/>
    </font>
    <font>
      <sz val="11"/>
      <name val="Calibri"/>
      <family val="2"/>
    </font>
    <font>
      <sz val="11"/>
      <color indexed="30"/>
      <name val="Calibri"/>
      <family val="2"/>
    </font>
    <font>
      <b/>
      <sz val="14"/>
      <color indexed="36"/>
      <name val="Calibri"/>
      <family val="2"/>
    </font>
    <font>
      <b/>
      <sz val="11"/>
      <color indexed="36"/>
      <name val="Calibri"/>
      <family val="2"/>
    </font>
    <font>
      <sz val="11"/>
      <color indexed="36"/>
      <name val="Calibri"/>
      <family val="2"/>
    </font>
    <font>
      <sz val="11"/>
      <color indexed="62"/>
      <name val="Calibri"/>
      <family val="2"/>
    </font>
    <font>
      <b/>
      <sz val="11"/>
      <color indexed="62"/>
      <name val="Calibri"/>
      <family val="2"/>
    </font>
    <font>
      <b/>
      <sz val="16"/>
      <color indexed="8"/>
      <name val="Calibri"/>
      <family val="2"/>
    </font>
    <font>
      <b/>
      <sz val="20"/>
      <color indexed="8"/>
      <name val="Calibri"/>
      <family val="2"/>
    </font>
    <font>
      <sz val="20"/>
      <color indexed="8"/>
      <name val="Calibri"/>
      <family val="2"/>
    </font>
    <font>
      <b/>
      <sz val="20"/>
      <color indexed="30"/>
      <name val="Calibri"/>
      <family val="2"/>
    </font>
    <font>
      <b/>
      <sz val="22"/>
      <color indexed="17"/>
      <name val="Calibri"/>
      <family val="2"/>
    </font>
    <font>
      <sz val="14"/>
      <color indexed="8"/>
      <name val="Calibri"/>
      <family val="2"/>
    </font>
    <font>
      <b/>
      <sz val="12"/>
      <color indexed="17"/>
      <name val="Calibri"/>
      <family val="2"/>
    </font>
    <font>
      <sz val="12"/>
      <color indexed="8"/>
      <name val="Calibri"/>
      <family val="2"/>
    </font>
    <font>
      <sz val="16"/>
      <color indexed="8"/>
      <name val="Calibri"/>
      <family val="2"/>
    </font>
    <font>
      <b/>
      <sz val="14"/>
      <color indexed="17"/>
      <name val="Calibri"/>
      <family val="2"/>
    </font>
    <font>
      <b/>
      <sz val="20"/>
      <color indexed="53"/>
      <name val="Calibri"/>
      <family val="2"/>
    </font>
    <font>
      <b/>
      <sz val="11"/>
      <color indexed="53"/>
      <name val="Calibri"/>
      <family val="2"/>
    </font>
    <font>
      <sz val="11"/>
      <color indexed="53"/>
      <name val="Calibri"/>
      <family val="2"/>
    </font>
    <font>
      <b/>
      <sz val="18"/>
      <color indexed="8"/>
      <name val="Calibri"/>
      <family val="2"/>
    </font>
    <font>
      <b/>
      <sz val="14"/>
      <color indexed="8"/>
      <name val="Calibri"/>
      <family val="2"/>
    </font>
    <font>
      <sz val="22"/>
      <color indexed="8"/>
      <name val="Calibri"/>
      <family val="2"/>
    </font>
    <font>
      <sz val="18"/>
      <color indexed="8"/>
      <name val="Calibri"/>
      <family val="2"/>
    </font>
    <font>
      <b/>
      <sz val="14"/>
      <color indexed="53"/>
      <name val="Calibri"/>
      <family val="2"/>
    </font>
    <font>
      <sz val="14"/>
      <color indexed="53"/>
      <name val="Calibri"/>
      <family val="2"/>
    </font>
    <font>
      <b/>
      <sz val="11"/>
      <color indexed="8"/>
      <name val="Calibri"/>
      <family val="2"/>
    </font>
    <font>
      <sz val="8"/>
      <name val="Calibri"/>
      <family val="2"/>
    </font>
    <font>
      <b/>
      <sz val="12"/>
      <color indexed="8"/>
      <name val="Calibri"/>
      <family val="2"/>
    </font>
    <font>
      <b/>
      <u/>
      <sz val="12"/>
      <color indexed="8"/>
      <name val="Calibri"/>
      <family val="2"/>
    </font>
    <font>
      <sz val="11"/>
      <color indexed="8"/>
      <name val="Calibri"/>
      <family val="2"/>
    </font>
  </fonts>
  <fills count="9">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theme="7"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0" fillId="0" borderId="1" xfId="0" applyBorder="1"/>
    <xf numFmtId="0" fontId="1" fillId="0" borderId="1" xfId="0" applyFont="1" applyBorder="1" applyAlignment="1">
      <alignment horizontal="center" vertical="center"/>
    </xf>
    <xf numFmtId="0" fontId="0" fillId="2" borderId="1" xfId="0" applyFill="1" applyBorder="1"/>
    <xf numFmtId="0" fontId="0" fillId="2" borderId="1" xfId="0" applyFill="1" applyBorder="1" applyAlignment="1">
      <alignment horizontal="left"/>
    </xf>
    <xf numFmtId="0" fontId="1" fillId="0" borderId="1" xfId="0" applyFont="1" applyBorder="1" applyAlignment="1">
      <alignment vertical="center" wrapText="1"/>
    </xf>
    <xf numFmtId="0" fontId="1" fillId="0" borderId="1" xfId="0" applyFont="1" applyFill="1" applyBorder="1" applyAlignment="1">
      <alignment wrapText="1"/>
    </xf>
    <xf numFmtId="0" fontId="3" fillId="0" borderId="1" xfId="0" applyFont="1" applyBorder="1"/>
    <xf numFmtId="0" fontId="4" fillId="0" borderId="1" xfId="0" applyFont="1" applyBorder="1"/>
    <xf numFmtId="0" fontId="0" fillId="3" borderId="1" xfId="0" applyFill="1" applyBorder="1" applyAlignment="1">
      <alignment horizontal="center"/>
    </xf>
    <xf numFmtId="0" fontId="0" fillId="0" borderId="1" xfId="0" applyBorder="1" applyAlignment="1">
      <alignment horizontal="center"/>
    </xf>
    <xf numFmtId="0" fontId="7" fillId="2" borderId="1" xfId="0" applyFont="1" applyFill="1" applyBorder="1"/>
    <xf numFmtId="0" fontId="8" fillId="2" borderId="1" xfId="0" applyFont="1" applyFill="1" applyBorder="1" applyAlignment="1">
      <alignment wrapText="1"/>
    </xf>
    <xf numFmtId="0" fontId="0" fillId="2" borderId="1" xfId="0" applyFill="1" applyBorder="1" applyAlignment="1">
      <alignment horizontal="center"/>
    </xf>
    <xf numFmtId="1" fontId="0" fillId="0" borderId="1" xfId="0" applyNumberFormat="1" applyBorder="1" applyAlignment="1">
      <alignment horizontal="center"/>
    </xf>
    <xf numFmtId="0" fontId="7" fillId="3" borderId="1" xfId="0" applyFont="1" applyFill="1" applyBorder="1"/>
    <xf numFmtId="0" fontId="2" fillId="2" borderId="1" xfId="0" applyFont="1" applyFill="1" applyBorder="1" applyAlignment="1">
      <alignment horizontal="center"/>
    </xf>
    <xf numFmtId="0" fontId="0" fillId="4" borderId="1" xfId="0" applyFill="1" applyBorder="1" applyAlignment="1">
      <alignment horizontal="center"/>
    </xf>
    <xf numFmtId="0" fontId="5" fillId="0" borderId="1" xfId="0" applyFont="1" applyFill="1" applyBorder="1" applyAlignment="1">
      <alignment horizontal="center" vertical="center"/>
    </xf>
    <xf numFmtId="0" fontId="0" fillId="0" borderId="1" xfId="0" applyFont="1" applyBorder="1" applyAlignment="1"/>
    <xf numFmtId="17" fontId="9" fillId="0" borderId="1" xfId="0" applyNumberFormat="1" applyFont="1" applyBorder="1"/>
    <xf numFmtId="0" fontId="12" fillId="0" borderId="1" xfId="0" applyFont="1" applyBorder="1"/>
    <xf numFmtId="0" fontId="13" fillId="0" borderId="0" xfId="0" applyFont="1"/>
    <xf numFmtId="0" fontId="5" fillId="0" borderId="1" xfId="0" applyFont="1" applyBorder="1" applyAlignment="1">
      <alignment horizontal="center" vertical="center"/>
    </xf>
    <xf numFmtId="0" fontId="6" fillId="0" borderId="1" xfId="0" applyFont="1" applyBorder="1" applyAlignment="1">
      <alignment wrapText="1"/>
    </xf>
    <xf numFmtId="0" fontId="14" fillId="2" borderId="1" xfId="0" applyFont="1" applyFill="1" applyBorder="1" applyAlignment="1">
      <alignment wrapText="1"/>
    </xf>
    <xf numFmtId="0" fontId="14" fillId="2" borderId="1" xfId="0" applyFont="1" applyFill="1" applyBorder="1"/>
    <xf numFmtId="0" fontId="15" fillId="0" borderId="1" xfId="0" applyFont="1" applyBorder="1" applyAlignment="1">
      <alignment horizontal="center" vertical="center"/>
    </xf>
    <xf numFmtId="0" fontId="14" fillId="0" borderId="1" xfId="0" applyFont="1" applyBorder="1" applyAlignment="1">
      <alignment horizontal="center"/>
    </xf>
    <xf numFmtId="0" fontId="17" fillId="5" borderId="1" xfId="0" applyFont="1" applyFill="1" applyBorder="1" applyAlignment="1">
      <alignment horizontal="center"/>
    </xf>
    <xf numFmtId="0" fontId="18" fillId="0" borderId="1" xfId="0" applyFont="1" applyBorder="1" applyAlignment="1"/>
    <xf numFmtId="0" fontId="13" fillId="0" borderId="1" xfId="0" applyFont="1" applyBorder="1"/>
    <xf numFmtId="0" fontId="19" fillId="0" borderId="1" xfId="0" applyFont="1" applyBorder="1"/>
    <xf numFmtId="0" fontId="20" fillId="0" borderId="1" xfId="0" applyFont="1" applyBorder="1" applyAlignment="1">
      <alignment vertical="center" wrapText="1"/>
    </xf>
    <xf numFmtId="0" fontId="20" fillId="0" borderId="1" xfId="0" applyFont="1" applyBorder="1"/>
    <xf numFmtId="0" fontId="21" fillId="0" borderId="1" xfId="0" applyFont="1" applyBorder="1"/>
    <xf numFmtId="0" fontId="21" fillId="0" borderId="2" xfId="0" applyFont="1" applyBorder="1"/>
    <xf numFmtId="0" fontId="21" fillId="3" borderId="1" xfId="0" applyFont="1" applyFill="1" applyBorder="1"/>
    <xf numFmtId="0" fontId="10" fillId="0" borderId="1" xfId="0" applyFont="1" applyBorder="1"/>
    <xf numFmtId="0" fontId="22" fillId="0" borderId="1" xfId="0" applyFont="1" applyBorder="1" applyAlignment="1">
      <alignment horizontal="center" vertical="center"/>
    </xf>
    <xf numFmtId="0" fontId="0" fillId="2" borderId="1" xfId="0" applyFont="1" applyFill="1" applyBorder="1" applyAlignment="1">
      <alignment horizontal="center"/>
    </xf>
    <xf numFmtId="0" fontId="24" fillId="0" borderId="1" xfId="0" applyFont="1" applyBorder="1"/>
    <xf numFmtId="0" fontId="0" fillId="2" borderId="1" xfId="0" applyFont="1" applyFill="1" applyBorder="1"/>
    <xf numFmtId="0" fontId="10" fillId="0" borderId="1" xfId="0" applyFont="1" applyBorder="1" applyAlignment="1">
      <alignment horizontal="center" vertical="center"/>
    </xf>
    <xf numFmtId="0" fontId="16" fillId="2" borderId="0" xfId="0" applyFont="1" applyFill="1"/>
    <xf numFmtId="0" fontId="16" fillId="2" borderId="1" xfId="0" applyFont="1" applyFill="1" applyBorder="1" applyAlignment="1">
      <alignment wrapText="1"/>
    </xf>
    <xf numFmtId="0" fontId="16" fillId="2" borderId="1" xfId="0" applyFont="1" applyFill="1" applyBorder="1"/>
    <xf numFmtId="0" fontId="14" fillId="6" borderId="1" xfId="0" applyFont="1" applyFill="1" applyBorder="1" applyAlignment="1">
      <alignment horizontal="center"/>
    </xf>
    <xf numFmtId="0" fontId="26" fillId="0" borderId="1" xfId="0" applyFont="1" applyBorder="1" applyAlignment="1">
      <alignment horizontal="center" vertical="center"/>
    </xf>
    <xf numFmtId="0" fontId="26" fillId="0" borderId="1" xfId="0" applyFont="1" applyFill="1" applyBorder="1" applyAlignment="1">
      <alignment horizontal="center" vertical="center"/>
    </xf>
    <xf numFmtId="0" fontId="14" fillId="3" borderId="1" xfId="0" applyFont="1" applyFill="1" applyBorder="1" applyAlignment="1">
      <alignment horizontal="center"/>
    </xf>
    <xf numFmtId="165" fontId="14" fillId="3" borderId="2" xfId="0" applyNumberFormat="1" applyFont="1" applyFill="1" applyBorder="1" applyAlignment="1">
      <alignment horizontal="center"/>
    </xf>
    <xf numFmtId="1" fontId="0" fillId="3" borderId="1" xfId="0" applyNumberFormat="1" applyFill="1" applyBorder="1" applyAlignment="1">
      <alignment horizontal="center"/>
    </xf>
    <xf numFmtId="0" fontId="28" fillId="0" borderId="1" xfId="0" applyFont="1" applyBorder="1" applyAlignment="1">
      <alignment horizontal="center"/>
    </xf>
    <xf numFmtId="164" fontId="28" fillId="4" borderId="1" xfId="0" applyNumberFormat="1" applyFont="1" applyFill="1" applyBorder="1" applyAlignment="1">
      <alignment horizontal="center" vertical="center"/>
    </xf>
    <xf numFmtId="0" fontId="28" fillId="3" borderId="1" xfId="0" applyFont="1" applyFill="1" applyBorder="1" applyAlignment="1">
      <alignment horizontal="center"/>
    </xf>
    <xf numFmtId="164" fontId="28" fillId="4" borderId="1" xfId="0" applyNumberFormat="1" applyFont="1" applyFill="1" applyBorder="1" applyAlignment="1">
      <alignment horizontal="center"/>
    </xf>
    <xf numFmtId="164" fontId="28" fillId="0" borderId="1" xfId="0" applyNumberFormat="1" applyFont="1" applyBorder="1" applyAlignment="1">
      <alignment horizontal="center" vertical="center"/>
    </xf>
    <xf numFmtId="164" fontId="28" fillId="0" borderId="1" xfId="0" applyNumberFormat="1" applyFont="1" applyBorder="1" applyAlignment="1">
      <alignment horizontal="center"/>
    </xf>
    <xf numFmtId="0" fontId="23" fillId="0" borderId="1" xfId="0" applyFont="1" applyBorder="1"/>
    <xf numFmtId="0" fontId="30" fillId="0" borderId="1" xfId="0" applyFont="1" applyBorder="1"/>
    <xf numFmtId="0" fontId="31" fillId="0" borderId="1" xfId="0" applyFont="1" applyBorder="1"/>
    <xf numFmtId="0" fontId="32" fillId="0" borderId="1" xfId="0" applyFont="1" applyBorder="1"/>
    <xf numFmtId="0" fontId="32" fillId="0" borderId="1" xfId="0" applyFont="1" applyFill="1" applyBorder="1"/>
    <xf numFmtId="0" fontId="32" fillId="4" borderId="1" xfId="0" applyFont="1" applyFill="1" applyBorder="1"/>
    <xf numFmtId="49" fontId="7" fillId="2" borderId="1" xfId="0" applyNumberFormat="1" applyFont="1" applyFill="1" applyBorder="1" applyAlignment="1">
      <alignment horizontal="left"/>
    </xf>
    <xf numFmtId="1" fontId="14" fillId="3" borderId="1" xfId="0" applyNumberFormat="1" applyFont="1" applyFill="1" applyBorder="1" applyAlignment="1">
      <alignment horizontal="center"/>
    </xf>
    <xf numFmtId="1" fontId="14" fillId="3" borderId="2" xfId="0" applyNumberFormat="1" applyFont="1" applyFill="1" applyBorder="1" applyAlignment="1">
      <alignment horizontal="center"/>
    </xf>
    <xf numFmtId="1" fontId="14" fillId="0" borderId="1" xfId="0" applyNumberFormat="1" applyFont="1" applyBorder="1" applyAlignment="1">
      <alignment horizontal="center"/>
    </xf>
    <xf numFmtId="0" fontId="9" fillId="8" borderId="1" xfId="0" applyFont="1" applyFill="1" applyBorder="1" applyAlignment="1">
      <alignment horizontal="center"/>
    </xf>
    <xf numFmtId="49" fontId="7" fillId="2" borderId="1" xfId="0" quotePrefix="1" applyNumberFormat="1" applyFont="1" applyFill="1" applyBorder="1" applyAlignment="1">
      <alignment horizontal="left"/>
    </xf>
    <xf numFmtId="0" fontId="10" fillId="0" borderId="1" xfId="0" applyFont="1" applyBorder="1" applyAlignment="1"/>
    <xf numFmtId="0" fontId="11" fillId="0" borderId="1" xfId="0" applyFont="1" applyBorder="1" applyAlignment="1"/>
    <xf numFmtId="0" fontId="1" fillId="0" borderId="1" xfId="0" applyFont="1" applyBorder="1" applyAlignment="1">
      <alignment horizontal="center" vertical="center"/>
    </xf>
    <xf numFmtId="0" fontId="1" fillId="0" borderId="2" xfId="0" applyFont="1" applyFill="1" applyBorder="1" applyAlignment="1">
      <alignment vertical="center" wrapText="1"/>
    </xf>
    <xf numFmtId="0" fontId="1" fillId="0" borderId="3" xfId="0" applyFont="1" applyBorder="1" applyAlignment="1"/>
    <xf numFmtId="0" fontId="1" fillId="0" borderId="2" xfId="0" applyFont="1" applyBorder="1" applyAlignment="1">
      <alignment vertical="center" wrapText="1"/>
    </xf>
    <xf numFmtId="0" fontId="0" fillId="0" borderId="3" xfId="0" applyBorder="1" applyAlignment="1"/>
    <xf numFmtId="0" fontId="26" fillId="0" borderId="2" xfId="0" applyFont="1" applyBorder="1" applyAlignment="1">
      <alignment horizontal="center" vertical="center" wrapText="1"/>
    </xf>
    <xf numFmtId="0" fontId="27" fillId="0" borderId="3" xfId="0" applyFont="1" applyBorder="1" applyAlignment="1">
      <alignment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1" fillId="0" borderId="5" xfId="0" applyFont="1" applyBorder="1" applyAlignment="1"/>
    <xf numFmtId="0" fontId="20" fillId="0" borderId="2" xfId="0" applyFont="1" applyFill="1" applyBorder="1" applyAlignment="1">
      <alignment vertical="center" wrapText="1"/>
    </xf>
    <xf numFmtId="0" fontId="20" fillId="0" borderId="3" xfId="0" applyFont="1" applyBorder="1" applyAlignment="1"/>
    <xf numFmtId="0" fontId="5" fillId="0" borderId="1" xfId="0" applyFont="1" applyBorder="1" applyAlignment="1">
      <alignment horizontal="center" vertical="center"/>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1" xfId="0" applyFill="1" applyBorder="1" applyAlignment="1">
      <alignment horizontal="center"/>
    </xf>
    <xf numFmtId="0" fontId="5" fillId="0" borderId="1" xfId="0" applyFont="1" applyBorder="1" applyAlignment="1">
      <alignment vertical="center" wrapText="1"/>
    </xf>
    <xf numFmtId="0" fontId="6" fillId="0" borderId="1" xfId="0" applyFont="1" applyBorder="1"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7" borderId="1" xfId="0" applyFill="1" applyBorder="1" applyAlignment="1">
      <alignment horizontal="center" wrapText="1"/>
    </xf>
    <xf numFmtId="0" fontId="0" fillId="2" borderId="1" xfId="0" applyFont="1" applyFill="1" applyBorder="1" applyAlignment="1">
      <alignment horizontal="center"/>
    </xf>
    <xf numFmtId="0" fontId="9" fillId="0" borderId="2" xfId="0" applyFont="1" applyBorder="1" applyAlignment="1">
      <alignment vertical="center" wrapText="1"/>
    </xf>
    <xf numFmtId="0" fontId="17" fillId="0" borderId="3"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wrapText="1"/>
    </xf>
    <xf numFmtId="0" fontId="25" fillId="2" borderId="6" xfId="0" applyFont="1" applyFill="1" applyBorder="1" applyAlignment="1">
      <alignment horizontal="left"/>
    </xf>
    <xf numFmtId="0" fontId="25" fillId="2" borderId="7" xfId="0" applyFont="1" applyFill="1" applyBorder="1" applyAlignment="1">
      <alignment horizontal="left"/>
    </xf>
    <xf numFmtId="0" fontId="25" fillId="2" borderId="8" xfId="0" applyFont="1" applyFill="1" applyBorder="1" applyAlignment="1">
      <alignment horizontal="left"/>
    </xf>
    <xf numFmtId="0" fontId="22" fillId="0" borderId="1" xfId="0" applyFont="1" applyBorder="1" applyAlignment="1">
      <alignment horizontal="center" vertical="center"/>
    </xf>
    <xf numFmtId="0" fontId="23" fillId="0" borderId="1" xfId="0" applyFont="1" applyBorder="1" applyAlignment="1">
      <alignment vertical="center" wrapText="1"/>
    </xf>
    <xf numFmtId="0" fontId="14" fillId="0" borderId="1" xfId="0" applyFont="1" applyBorder="1" applyAlignment="1"/>
    <xf numFmtId="0" fontId="23" fillId="0" borderId="1" xfId="0" applyFont="1" applyFill="1" applyBorder="1" applyAlignment="1">
      <alignment vertical="center" wrapText="1"/>
    </xf>
    <xf numFmtId="0" fontId="23" fillId="0" borderId="1" xfId="0" applyFont="1" applyBorder="1" applyAlignment="1"/>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6" xfId="0" applyFont="1" applyFill="1" applyBorder="1" applyAlignment="1">
      <alignment horizontal="left" wrapText="1"/>
    </xf>
    <xf numFmtId="0" fontId="23" fillId="0" borderId="7" xfId="0" applyFont="1" applyFill="1" applyBorder="1" applyAlignment="1">
      <alignment horizontal="left" wrapText="1"/>
    </xf>
    <xf numFmtId="0" fontId="23" fillId="0" borderId="8"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workbookViewId="0">
      <selection activeCell="K12" sqref="K12"/>
    </sheetView>
  </sheetViews>
  <sheetFormatPr defaultRowHeight="15" x14ac:dyDescent="0.25"/>
  <cols>
    <col min="1" max="1" width="60.28515625" customWidth="1"/>
    <col min="2" max="2" width="8.7109375" bestFit="1" customWidth="1"/>
    <col min="3" max="3" width="10.85546875" bestFit="1" customWidth="1"/>
    <col min="10" max="10" width="10" bestFit="1" customWidth="1"/>
  </cols>
  <sheetData>
    <row r="1" spans="1:11" ht="28.5" x14ac:dyDescent="0.45">
      <c r="A1" s="22" t="s">
        <v>15</v>
      </c>
    </row>
    <row r="2" spans="1:11" ht="28.5" x14ac:dyDescent="0.45">
      <c r="A2" s="31" t="s">
        <v>16</v>
      </c>
      <c r="B2" s="71" t="s">
        <v>104</v>
      </c>
      <c r="C2" s="71"/>
      <c r="D2" s="72"/>
      <c r="E2" s="72"/>
      <c r="F2" s="72"/>
      <c r="G2" s="72"/>
      <c r="H2" s="72"/>
      <c r="I2" s="72"/>
      <c r="J2" s="19"/>
      <c r="K2" s="1"/>
    </row>
    <row r="3" spans="1:11" ht="21" x14ac:dyDescent="0.35">
      <c r="A3" s="20"/>
      <c r="B3" s="27" t="s">
        <v>83</v>
      </c>
      <c r="C3" s="27" t="s">
        <v>0</v>
      </c>
      <c r="D3" s="27" t="s">
        <v>1</v>
      </c>
      <c r="E3" s="27" t="s">
        <v>2</v>
      </c>
      <c r="F3" s="27" t="s">
        <v>3</v>
      </c>
      <c r="G3" s="27" t="s">
        <v>4</v>
      </c>
      <c r="H3" s="27" t="s">
        <v>5</v>
      </c>
      <c r="I3" s="27" t="s">
        <v>6</v>
      </c>
      <c r="J3" s="27" t="s">
        <v>82</v>
      </c>
      <c r="K3" s="27" t="s">
        <v>72</v>
      </c>
    </row>
    <row r="4" spans="1:11" ht="21" x14ac:dyDescent="0.35">
      <c r="A4" s="30" t="s">
        <v>17</v>
      </c>
      <c r="B4" s="29">
        <v>0</v>
      </c>
      <c r="C4" s="29">
        <v>61</v>
      </c>
      <c r="D4" s="29">
        <v>60</v>
      </c>
      <c r="E4" s="29">
        <v>60</v>
      </c>
      <c r="F4" s="29">
        <v>60</v>
      </c>
      <c r="G4" s="29">
        <v>59</v>
      </c>
      <c r="H4" s="29">
        <v>0</v>
      </c>
      <c r="I4" s="29">
        <v>0</v>
      </c>
      <c r="J4" s="29">
        <v>0</v>
      </c>
      <c r="K4" s="69">
        <f>SUM(B4:J4)</f>
        <v>300</v>
      </c>
    </row>
    <row r="5" spans="1:11" ht="21" x14ac:dyDescent="0.35">
      <c r="A5" s="30" t="s">
        <v>84</v>
      </c>
      <c r="B5" s="29">
        <v>0</v>
      </c>
      <c r="C5" s="29">
        <v>3</v>
      </c>
      <c r="D5" s="29">
        <v>2</v>
      </c>
      <c r="E5" s="29">
        <v>3</v>
      </c>
      <c r="F5" s="29">
        <v>3</v>
      </c>
      <c r="G5" s="29">
        <v>3</v>
      </c>
      <c r="H5" s="29">
        <v>0</v>
      </c>
      <c r="I5" s="29">
        <v>0</v>
      </c>
      <c r="J5" s="29">
        <v>0</v>
      </c>
      <c r="K5" s="69">
        <f>SUM(B5:J5)</f>
        <v>14</v>
      </c>
    </row>
    <row r="6" spans="1:11" ht="21" x14ac:dyDescent="0.35">
      <c r="A6" s="30" t="s">
        <v>85</v>
      </c>
      <c r="B6" s="29">
        <v>0</v>
      </c>
      <c r="C6" s="29">
        <v>2</v>
      </c>
      <c r="D6" s="29">
        <v>3</v>
      </c>
      <c r="E6" s="29">
        <v>2</v>
      </c>
      <c r="F6" s="29">
        <v>3</v>
      </c>
      <c r="G6" s="29">
        <v>2</v>
      </c>
      <c r="H6" s="29">
        <v>0</v>
      </c>
      <c r="I6" s="29">
        <v>0</v>
      </c>
      <c r="J6" s="29">
        <v>0</v>
      </c>
      <c r="K6" s="69">
        <f>SUM(B6:J6)</f>
        <v>12</v>
      </c>
    </row>
  </sheetData>
  <mergeCells count="1">
    <mergeCell ref="B2:I2"/>
  </mergeCells>
  <phoneticPr fontId="29" type="noConversion"/>
  <pageMargins left="0.7" right="0.7" top="0.75" bottom="0.75" header="0.3" footer="0.3"/>
  <pageSetup paperSize="9" scale="85"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A7" sqref="A7"/>
    </sheetView>
  </sheetViews>
  <sheetFormatPr defaultRowHeight="15" x14ac:dyDescent="0.25"/>
  <cols>
    <col min="1" max="1" width="54.28515625" customWidth="1"/>
    <col min="2" max="9" width="13.7109375" customWidth="1"/>
  </cols>
  <sheetData>
    <row r="1" spans="1:9" ht="26.25" x14ac:dyDescent="0.4">
      <c r="A1" s="21" t="s">
        <v>132</v>
      </c>
      <c r="B1" s="73" t="s">
        <v>7</v>
      </c>
      <c r="C1" s="73"/>
      <c r="D1" s="73"/>
      <c r="E1" s="73"/>
      <c r="F1" s="73"/>
      <c r="G1" s="73"/>
      <c r="H1" s="73"/>
      <c r="I1" s="73"/>
    </row>
    <row r="2" spans="1:9" ht="24" customHeight="1" x14ac:dyDescent="0.25">
      <c r="A2" s="76" t="s">
        <v>14</v>
      </c>
      <c r="B2" s="2" t="s">
        <v>83</v>
      </c>
      <c r="C2" s="2" t="s">
        <v>0</v>
      </c>
      <c r="D2" s="2" t="s">
        <v>1</v>
      </c>
      <c r="E2" s="2" t="s">
        <v>2</v>
      </c>
      <c r="F2" s="2" t="s">
        <v>3</v>
      </c>
      <c r="G2" s="2" t="s">
        <v>4</v>
      </c>
      <c r="H2" s="2" t="s">
        <v>5</v>
      </c>
      <c r="I2" s="2" t="s">
        <v>6</v>
      </c>
    </row>
    <row r="3" spans="1:9" ht="28.5" customHeight="1" x14ac:dyDescent="0.25">
      <c r="A3" s="77"/>
      <c r="B3" s="16">
        <v>0</v>
      </c>
      <c r="C3" s="16">
        <v>715</v>
      </c>
      <c r="D3" s="16">
        <v>120</v>
      </c>
      <c r="E3" s="16">
        <v>120</v>
      </c>
      <c r="F3" s="16">
        <v>150</v>
      </c>
      <c r="G3" s="16">
        <v>120</v>
      </c>
      <c r="H3" s="16">
        <v>0</v>
      </c>
      <c r="I3" s="16">
        <v>0</v>
      </c>
    </row>
    <row r="4" spans="1:9" ht="75" x14ac:dyDescent="0.25">
      <c r="A4" s="5" t="s">
        <v>13</v>
      </c>
      <c r="B4" s="2" t="s">
        <v>83</v>
      </c>
      <c r="C4" s="2" t="s">
        <v>0</v>
      </c>
      <c r="D4" s="2" t="s">
        <v>1</v>
      </c>
      <c r="E4" s="2" t="s">
        <v>2</v>
      </c>
      <c r="F4" s="2" t="s">
        <v>3</v>
      </c>
      <c r="G4" s="2" t="s">
        <v>4</v>
      </c>
      <c r="H4" s="2" t="s">
        <v>5</v>
      </c>
      <c r="I4" s="2" t="s">
        <v>6</v>
      </c>
    </row>
    <row r="5" spans="1:9" ht="20.100000000000001" customHeight="1" x14ac:dyDescent="0.25">
      <c r="A5" s="7" t="s">
        <v>8</v>
      </c>
      <c r="B5" s="3"/>
      <c r="C5" s="3">
        <v>1</v>
      </c>
      <c r="D5" s="3">
        <v>1</v>
      </c>
      <c r="E5" s="3">
        <v>2</v>
      </c>
      <c r="F5" s="3">
        <v>2</v>
      </c>
      <c r="G5" s="3">
        <v>2</v>
      </c>
      <c r="H5" s="3"/>
      <c r="I5" s="3"/>
    </row>
    <row r="6" spans="1:9" ht="20.100000000000001" customHeight="1" x14ac:dyDescent="0.25">
      <c r="A6" s="7" t="s">
        <v>9</v>
      </c>
      <c r="B6" s="3"/>
      <c r="C6" s="3">
        <v>2</v>
      </c>
      <c r="D6" s="3">
        <v>2</v>
      </c>
      <c r="E6" s="3">
        <v>2</v>
      </c>
      <c r="F6" s="3">
        <v>2</v>
      </c>
      <c r="G6" s="3">
        <v>2</v>
      </c>
      <c r="H6" s="3"/>
      <c r="I6" s="3"/>
    </row>
    <row r="7" spans="1:9" ht="20.100000000000001" customHeight="1" x14ac:dyDescent="0.25">
      <c r="A7" s="7" t="s">
        <v>10</v>
      </c>
      <c r="B7" s="3"/>
      <c r="C7" s="3">
        <v>2</v>
      </c>
      <c r="D7" s="3">
        <v>2</v>
      </c>
      <c r="E7" s="3">
        <v>2</v>
      </c>
      <c r="F7" s="3">
        <v>2</v>
      </c>
      <c r="G7" s="3">
        <v>2</v>
      </c>
      <c r="H7" s="3"/>
      <c r="I7" s="3"/>
    </row>
    <row r="8" spans="1:9" ht="20.100000000000001" customHeight="1" x14ac:dyDescent="0.25">
      <c r="A8" s="7" t="s">
        <v>11</v>
      </c>
      <c r="B8" s="3"/>
      <c r="C8" s="3"/>
      <c r="D8" s="3"/>
      <c r="E8" s="3"/>
      <c r="F8" s="3">
        <v>1</v>
      </c>
      <c r="G8" s="3">
        <v>1</v>
      </c>
      <c r="H8" s="3"/>
      <c r="I8" s="3"/>
    </row>
    <row r="9" spans="1:9" ht="26.25" customHeight="1" x14ac:dyDescent="0.25">
      <c r="A9" s="74" t="s">
        <v>70</v>
      </c>
      <c r="B9" s="2" t="s">
        <v>83</v>
      </c>
      <c r="C9" s="2" t="s">
        <v>0</v>
      </c>
      <c r="D9" s="2" t="s">
        <v>1</v>
      </c>
      <c r="E9" s="2" t="s">
        <v>2</v>
      </c>
      <c r="F9" s="2" t="s">
        <v>3</v>
      </c>
      <c r="G9" s="2" t="s">
        <v>4</v>
      </c>
      <c r="H9" s="2" t="s">
        <v>5</v>
      </c>
      <c r="I9" s="2" t="s">
        <v>6</v>
      </c>
    </row>
    <row r="10" spans="1:9" ht="75.75" customHeight="1" x14ac:dyDescent="0.25">
      <c r="A10" s="75"/>
      <c r="B10" s="44"/>
      <c r="C10" s="45" t="s">
        <v>105</v>
      </c>
      <c r="D10" s="45" t="s">
        <v>109</v>
      </c>
      <c r="E10" s="45" t="s">
        <v>106</v>
      </c>
      <c r="F10" s="46" t="s">
        <v>107</v>
      </c>
      <c r="G10" s="45" t="s">
        <v>108</v>
      </c>
      <c r="H10" s="45"/>
      <c r="I10" s="45"/>
    </row>
    <row r="11" spans="1:9" ht="61.5" customHeight="1" x14ac:dyDescent="0.25">
      <c r="A11" s="6" t="s">
        <v>71</v>
      </c>
      <c r="B11" s="2" t="s">
        <v>83</v>
      </c>
      <c r="C11" s="2" t="s">
        <v>0</v>
      </c>
      <c r="D11" s="2" t="s">
        <v>1</v>
      </c>
      <c r="E11" s="2" t="s">
        <v>2</v>
      </c>
      <c r="F11" s="2" t="s">
        <v>3</v>
      </c>
      <c r="G11" s="2" t="s">
        <v>4</v>
      </c>
      <c r="H11" s="2" t="s">
        <v>5</v>
      </c>
      <c r="I11" s="2" t="s">
        <v>6</v>
      </c>
    </row>
    <row r="12" spans="1:9" ht="1.5" customHeight="1" x14ac:dyDescent="0.25">
      <c r="A12" s="11" t="s">
        <v>12</v>
      </c>
      <c r="B12" s="4"/>
      <c r="C12" s="4"/>
      <c r="D12" s="4"/>
      <c r="E12" s="4"/>
      <c r="F12" s="4"/>
      <c r="G12" s="4"/>
      <c r="H12" s="4"/>
      <c r="I12" s="4"/>
    </row>
    <row r="13" spans="1:9" ht="20.100000000000001" customHeight="1" x14ac:dyDescent="0.25">
      <c r="A13" s="65" t="s">
        <v>110</v>
      </c>
      <c r="B13" s="4"/>
      <c r="C13" s="4"/>
      <c r="D13" s="4">
        <v>1</v>
      </c>
      <c r="E13" s="4"/>
      <c r="F13" s="4"/>
      <c r="G13" s="4"/>
      <c r="H13" s="4"/>
      <c r="I13" s="4"/>
    </row>
    <row r="14" spans="1:9" ht="20.100000000000001" customHeight="1" x14ac:dyDescent="0.25">
      <c r="A14" s="65" t="s">
        <v>111</v>
      </c>
      <c r="B14" s="4"/>
      <c r="C14" s="4"/>
      <c r="D14" s="4"/>
      <c r="E14" s="4"/>
      <c r="F14" s="4"/>
      <c r="G14" s="4">
        <v>1</v>
      </c>
      <c r="H14" s="4"/>
      <c r="I14" s="4"/>
    </row>
    <row r="15" spans="1:9" ht="20.100000000000001" customHeight="1" x14ac:dyDescent="0.25">
      <c r="A15" s="70" t="s">
        <v>113</v>
      </c>
      <c r="B15" s="4"/>
      <c r="C15" s="4"/>
      <c r="D15" s="4">
        <v>1</v>
      </c>
      <c r="E15" s="4">
        <v>1</v>
      </c>
      <c r="F15" s="4"/>
      <c r="G15" s="4"/>
      <c r="H15" s="4"/>
      <c r="I15" s="4"/>
    </row>
    <row r="16" spans="1:9" ht="20.100000000000001" customHeight="1" x14ac:dyDescent="0.25">
      <c r="A16" s="65" t="s">
        <v>112</v>
      </c>
      <c r="B16" s="4"/>
      <c r="C16" s="4"/>
      <c r="D16" s="4">
        <v>1</v>
      </c>
      <c r="E16" s="4"/>
      <c r="F16" s="4"/>
      <c r="G16" s="4"/>
      <c r="H16" s="4"/>
      <c r="I16" s="4"/>
    </row>
    <row r="17" spans="1:9" ht="20.100000000000001" customHeight="1" x14ac:dyDescent="0.25">
      <c r="A17" s="65" t="s">
        <v>114</v>
      </c>
      <c r="B17" s="4"/>
      <c r="C17" s="4"/>
      <c r="D17" s="4"/>
      <c r="E17" s="4"/>
      <c r="F17" s="4">
        <v>1</v>
      </c>
      <c r="G17" s="4"/>
      <c r="H17" s="4"/>
      <c r="I17" s="4"/>
    </row>
    <row r="18" spans="1:9" ht="20.100000000000001" customHeight="1" x14ac:dyDescent="0.25">
      <c r="A18" s="65" t="s">
        <v>116</v>
      </c>
      <c r="B18" s="4"/>
      <c r="C18" s="4"/>
      <c r="D18" s="4"/>
      <c r="E18" s="4"/>
      <c r="F18" s="4"/>
      <c r="G18" s="4">
        <v>1</v>
      </c>
      <c r="H18" s="4"/>
      <c r="I18" s="4"/>
    </row>
    <row r="19" spans="1:9" ht="20.100000000000001" customHeight="1" x14ac:dyDescent="0.25">
      <c r="A19" s="65" t="s">
        <v>122</v>
      </c>
      <c r="B19" s="4"/>
      <c r="C19" s="4"/>
      <c r="D19" s="4"/>
      <c r="E19" s="4"/>
      <c r="F19" s="4"/>
      <c r="G19" s="4"/>
      <c r="H19" s="4"/>
      <c r="I19" s="4"/>
    </row>
    <row r="20" spans="1:9" ht="20.100000000000001" customHeight="1" x14ac:dyDescent="0.25">
      <c r="A20" s="65" t="s">
        <v>117</v>
      </c>
      <c r="B20" s="4"/>
      <c r="C20" s="4"/>
      <c r="D20" s="4">
        <v>2</v>
      </c>
      <c r="E20" s="4"/>
      <c r="F20" s="4">
        <v>2</v>
      </c>
      <c r="G20" s="4">
        <v>1</v>
      </c>
      <c r="H20" s="4"/>
      <c r="I20" s="4"/>
    </row>
    <row r="21" spans="1:9" ht="20.100000000000001" customHeight="1" x14ac:dyDescent="0.25">
      <c r="A21" s="65" t="s">
        <v>118</v>
      </c>
      <c r="B21" s="4"/>
      <c r="C21" s="4"/>
      <c r="D21" s="4"/>
      <c r="E21" s="4"/>
      <c r="F21" s="4">
        <v>2</v>
      </c>
      <c r="G21" s="4"/>
      <c r="H21" s="4"/>
      <c r="I21" s="4"/>
    </row>
    <row r="22" spans="1:9" ht="20.100000000000001" customHeight="1" x14ac:dyDescent="0.25">
      <c r="A22" s="65" t="s">
        <v>119</v>
      </c>
      <c r="B22" s="4"/>
      <c r="C22" s="4"/>
      <c r="D22" s="4"/>
      <c r="E22" s="4"/>
      <c r="F22" s="4"/>
      <c r="G22" s="4">
        <v>2</v>
      </c>
      <c r="H22" s="4"/>
      <c r="I22" s="4"/>
    </row>
    <row r="23" spans="1:9" ht="20.100000000000001" customHeight="1" x14ac:dyDescent="0.25">
      <c r="A23" s="65" t="s">
        <v>121</v>
      </c>
      <c r="B23" s="4"/>
      <c r="C23" s="4"/>
      <c r="D23" s="4"/>
      <c r="E23" s="4"/>
      <c r="F23" s="4">
        <v>2</v>
      </c>
      <c r="G23" s="4">
        <v>2</v>
      </c>
      <c r="H23" s="4"/>
      <c r="I23" s="4"/>
    </row>
    <row r="24" spans="1:9" ht="20.100000000000001" customHeight="1" x14ac:dyDescent="0.25">
      <c r="A24" s="65" t="s">
        <v>120</v>
      </c>
      <c r="B24" s="4"/>
      <c r="C24" s="4">
        <v>4</v>
      </c>
      <c r="D24" s="4"/>
      <c r="E24" s="4">
        <v>4</v>
      </c>
      <c r="F24" s="4"/>
      <c r="G24" s="4"/>
      <c r="H24" s="4"/>
      <c r="I24" s="4"/>
    </row>
    <row r="25" spans="1:9" ht="20.100000000000001" customHeight="1" x14ac:dyDescent="0.25">
      <c r="A25" s="65" t="s">
        <v>123</v>
      </c>
      <c r="B25" s="4"/>
      <c r="C25" s="4">
        <v>1</v>
      </c>
      <c r="D25" s="4"/>
      <c r="E25" s="4"/>
      <c r="F25" s="4">
        <v>1</v>
      </c>
      <c r="G25" s="4"/>
      <c r="H25" s="4"/>
      <c r="I25" s="4"/>
    </row>
    <row r="26" spans="1:9" ht="20.100000000000001" customHeight="1" x14ac:dyDescent="0.25">
      <c r="A26" s="65" t="s">
        <v>115</v>
      </c>
      <c r="B26" s="4"/>
      <c r="C26" s="4">
        <v>1</v>
      </c>
      <c r="D26" s="4"/>
      <c r="E26" s="4"/>
      <c r="F26" s="4"/>
      <c r="G26" s="4"/>
      <c r="H26" s="4"/>
      <c r="I26" s="4"/>
    </row>
    <row r="27" spans="1:9" ht="30" x14ac:dyDescent="0.25">
      <c r="A27" s="12" t="s">
        <v>73</v>
      </c>
      <c r="B27" s="13">
        <v>0</v>
      </c>
      <c r="C27" s="13">
        <v>3</v>
      </c>
      <c r="D27" s="13">
        <v>2</v>
      </c>
      <c r="E27" s="13">
        <v>3</v>
      </c>
      <c r="F27" s="13">
        <v>3</v>
      </c>
      <c r="G27" s="13">
        <v>3</v>
      </c>
      <c r="H27" s="13">
        <v>0</v>
      </c>
      <c r="I27" s="13">
        <v>0</v>
      </c>
    </row>
    <row r="28" spans="1:9" ht="20.25" customHeight="1" x14ac:dyDescent="0.25">
      <c r="A28" s="15" t="s">
        <v>74</v>
      </c>
      <c r="B28" s="14" t="e">
        <f>B27/'School Details'!B5*100</f>
        <v>#DIV/0!</v>
      </c>
      <c r="C28" s="14">
        <f>C27/'School Details'!C5*100</f>
        <v>100</v>
      </c>
      <c r="D28" s="14">
        <f>D27/'School Details'!D5*100</f>
        <v>100</v>
      </c>
      <c r="E28" s="14">
        <f>E27/'School Details'!E5*100</f>
        <v>100</v>
      </c>
      <c r="F28" s="14">
        <f>F27/'School Details'!F5*100</f>
        <v>100</v>
      </c>
      <c r="G28" s="14">
        <f>G27/'School Details'!G5*100</f>
        <v>100</v>
      </c>
      <c r="H28" s="14" t="e">
        <f>H27/'School Details'!H5*100</f>
        <v>#DIV/0!</v>
      </c>
      <c r="I28" s="14" t="e">
        <f>I27/'School Details'!I5*100</f>
        <v>#DIV/0!</v>
      </c>
    </row>
  </sheetData>
  <mergeCells count="3">
    <mergeCell ref="B1:I1"/>
    <mergeCell ref="A9:A10"/>
    <mergeCell ref="A2:A3"/>
  </mergeCells>
  <phoneticPr fontId="29" type="noConversion"/>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F16" sqref="F16"/>
    </sheetView>
  </sheetViews>
  <sheetFormatPr defaultRowHeight="15" x14ac:dyDescent="0.25"/>
  <cols>
    <col min="1" max="1" width="53.140625" customWidth="1"/>
    <col min="2" max="8" width="13.7109375" customWidth="1"/>
    <col min="9" max="9" width="10" bestFit="1" customWidth="1"/>
  </cols>
  <sheetData>
    <row r="1" spans="1:9" ht="26.25" x14ac:dyDescent="0.4">
      <c r="A1" s="32" t="s">
        <v>18</v>
      </c>
      <c r="B1" s="80" t="s">
        <v>7</v>
      </c>
      <c r="C1" s="81"/>
      <c r="D1" s="81"/>
      <c r="E1" s="81"/>
      <c r="F1" s="81"/>
      <c r="G1" s="81"/>
      <c r="H1" s="81"/>
      <c r="I1" s="82"/>
    </row>
    <row r="2" spans="1:9" ht="45" x14ac:dyDescent="0.25">
      <c r="A2" s="33" t="s">
        <v>19</v>
      </c>
      <c r="B2" s="48" t="s">
        <v>0</v>
      </c>
      <c r="C2" s="48" t="s">
        <v>1</v>
      </c>
      <c r="D2" s="48" t="s">
        <v>2</v>
      </c>
      <c r="E2" s="48" t="s">
        <v>3</v>
      </c>
      <c r="F2" s="48" t="s">
        <v>4</v>
      </c>
      <c r="G2" s="48" t="s">
        <v>5</v>
      </c>
      <c r="H2" s="48" t="s">
        <v>6</v>
      </c>
      <c r="I2" s="49" t="s">
        <v>72</v>
      </c>
    </row>
    <row r="3" spans="1:9" ht="18.75" x14ac:dyDescent="0.3">
      <c r="A3" s="34" t="s">
        <v>20</v>
      </c>
      <c r="B3" s="47">
        <v>0</v>
      </c>
      <c r="C3" s="47">
        <v>54</v>
      </c>
      <c r="D3" s="47">
        <v>60</v>
      </c>
      <c r="E3" s="47">
        <v>60</v>
      </c>
      <c r="F3" s="47">
        <v>59</v>
      </c>
      <c r="G3" s="47">
        <v>0</v>
      </c>
      <c r="H3" s="47">
        <v>0</v>
      </c>
      <c r="I3" s="28">
        <f>SUM(B3:H3)</f>
        <v>233</v>
      </c>
    </row>
    <row r="4" spans="1:9" ht="18.75" x14ac:dyDescent="0.3">
      <c r="A4" s="35" t="s">
        <v>75</v>
      </c>
      <c r="B4" s="66" t="e">
        <f>B3/'School Details'!B4*100</f>
        <v>#DIV/0!</v>
      </c>
      <c r="C4" s="66">
        <f>C3/'School Details'!D4*100</f>
        <v>90</v>
      </c>
      <c r="D4" s="66">
        <f>D3/'School Details'!E4*100</f>
        <v>100</v>
      </c>
      <c r="E4" s="66">
        <f>E3/'School Details'!F4*100</f>
        <v>100</v>
      </c>
      <c r="F4" s="66">
        <f>F3/'School Details'!G4*100</f>
        <v>100</v>
      </c>
      <c r="G4" s="66" t="e">
        <f>G3/'School Details'!H4*100</f>
        <v>#DIV/0!</v>
      </c>
      <c r="H4" s="66" t="e">
        <f>H3/'School Details'!I4*100</f>
        <v>#DIV/0!</v>
      </c>
      <c r="I4" s="68">
        <f>I3/'School Details'!K4*100</f>
        <v>77.666666666666657</v>
      </c>
    </row>
    <row r="5" spans="1:9" ht="18.75" x14ac:dyDescent="0.3">
      <c r="A5" s="34" t="s">
        <v>21</v>
      </c>
      <c r="B5" s="47">
        <v>0</v>
      </c>
      <c r="C5" s="47">
        <v>7</v>
      </c>
      <c r="D5" s="47">
        <v>19</v>
      </c>
      <c r="E5" s="47">
        <v>27</v>
      </c>
      <c r="F5" s="47">
        <v>39</v>
      </c>
      <c r="G5" s="47">
        <v>0</v>
      </c>
      <c r="H5" s="47">
        <v>0</v>
      </c>
      <c r="I5" s="28">
        <f>SUM(B5:H5)</f>
        <v>92</v>
      </c>
    </row>
    <row r="6" spans="1:9" ht="18.75" x14ac:dyDescent="0.3">
      <c r="A6" s="35" t="s">
        <v>76</v>
      </c>
      <c r="B6" s="66" t="e">
        <f>B5/'School Details'!B4*100</f>
        <v>#DIV/0!</v>
      </c>
      <c r="C6" s="50">
        <f>C5/'School Details'!D4*100</f>
        <v>11.666666666666666</v>
      </c>
      <c r="D6" s="66">
        <f>D5/'School Details'!E4*100</f>
        <v>31.666666666666664</v>
      </c>
      <c r="E6" s="66">
        <f>E5/'School Details'!F4*100</f>
        <v>45</v>
      </c>
      <c r="F6" s="66">
        <f>F5/'School Details'!G4*100</f>
        <v>66.101694915254242</v>
      </c>
      <c r="G6" s="66" t="e">
        <f>G5/'School Details'!H4*100</f>
        <v>#DIV/0!</v>
      </c>
      <c r="H6" s="66" t="e">
        <f>H5/'School Details'!I4*100</f>
        <v>#DIV/0!</v>
      </c>
      <c r="I6" s="68">
        <f>I5/'School Details'!K4*100</f>
        <v>30.666666666666664</v>
      </c>
    </row>
    <row r="7" spans="1:9" ht="18.75" x14ac:dyDescent="0.3">
      <c r="A7" s="34" t="s">
        <v>22</v>
      </c>
      <c r="B7" s="47">
        <v>0</v>
      </c>
      <c r="C7" s="47">
        <v>0</v>
      </c>
      <c r="D7" s="47">
        <v>1</v>
      </c>
      <c r="E7" s="47">
        <v>23</v>
      </c>
      <c r="F7" s="47">
        <v>11</v>
      </c>
      <c r="G7" s="47">
        <v>0</v>
      </c>
      <c r="H7" s="47">
        <v>0</v>
      </c>
      <c r="I7" s="28">
        <f>SUM(B7:H7)</f>
        <v>35</v>
      </c>
    </row>
    <row r="8" spans="1:9" ht="18.75" x14ac:dyDescent="0.3">
      <c r="A8" s="35" t="s">
        <v>77</v>
      </c>
      <c r="B8" s="51" t="e">
        <f>B7/'School Details'!B4*100</f>
        <v>#DIV/0!</v>
      </c>
      <c r="C8" s="67">
        <f>C7/'School Details'!D4*100</f>
        <v>0</v>
      </c>
      <c r="D8" s="67">
        <f>D7/'School Details'!E4*100</f>
        <v>1.6666666666666667</v>
      </c>
      <c r="E8" s="67">
        <f>E7/'School Details'!F4*100</f>
        <v>38.333333333333336</v>
      </c>
      <c r="F8" s="67">
        <f>F7/'School Details'!G4*100</f>
        <v>18.64406779661017</v>
      </c>
      <c r="G8" s="67" t="e">
        <f>G7/'School Details'!H4*100</f>
        <v>#DIV/0!</v>
      </c>
      <c r="H8" s="67" t="e">
        <f>H7/'School Details'!I4*100</f>
        <v>#DIV/0!</v>
      </c>
      <c r="I8" s="68">
        <f>I7/'School Details'!K4*100</f>
        <v>11.666666666666666</v>
      </c>
    </row>
    <row r="9" spans="1:9" ht="18.75" x14ac:dyDescent="0.3">
      <c r="A9" s="36" t="s">
        <v>78</v>
      </c>
      <c r="B9" s="67" t="e">
        <f>(B3+B5+B7)/'School Details'!B4*100</f>
        <v>#DIV/0!</v>
      </c>
      <c r="C9" s="67">
        <v>90</v>
      </c>
      <c r="D9" s="67">
        <v>100</v>
      </c>
      <c r="E9" s="67">
        <v>100</v>
      </c>
      <c r="F9" s="67">
        <v>100</v>
      </c>
      <c r="G9" s="67" t="e">
        <f>(G3+G5+G7)/'School Details'!H4*100</f>
        <v>#DIV/0!</v>
      </c>
      <c r="H9" s="67" t="e">
        <f>(H3+H5+H7)/'School Details'!I4*100</f>
        <v>#DIV/0!</v>
      </c>
      <c r="I9" s="68" t="e">
        <f>SUM(B9:H9)</f>
        <v>#DIV/0!</v>
      </c>
    </row>
    <row r="10" spans="1:9" ht="18.75" x14ac:dyDescent="0.3">
      <c r="A10" s="83" t="s">
        <v>79</v>
      </c>
      <c r="B10" s="78" t="s">
        <v>0</v>
      </c>
      <c r="C10" s="78" t="s">
        <v>1</v>
      </c>
      <c r="D10" s="78" t="s">
        <v>2</v>
      </c>
      <c r="E10" s="78" t="s">
        <v>3</v>
      </c>
      <c r="F10" s="78" t="s">
        <v>4</v>
      </c>
      <c r="G10" s="78" t="s">
        <v>5</v>
      </c>
      <c r="H10" s="78" t="s">
        <v>6</v>
      </c>
      <c r="I10" s="28"/>
    </row>
    <row r="11" spans="1:9" ht="30.75" customHeight="1" x14ac:dyDescent="0.3">
      <c r="A11" s="84"/>
      <c r="B11" s="79"/>
      <c r="C11" s="79"/>
      <c r="D11" s="79"/>
      <c r="E11" s="79"/>
      <c r="F11" s="79"/>
      <c r="G11" s="79"/>
      <c r="H11" s="79"/>
      <c r="I11" s="28"/>
    </row>
    <row r="12" spans="1:9" ht="18.75" x14ac:dyDescent="0.3">
      <c r="A12" s="37" t="s">
        <v>23</v>
      </c>
      <c r="B12" s="47"/>
      <c r="C12" s="47"/>
      <c r="D12" s="47"/>
      <c r="E12" s="47"/>
      <c r="F12" s="47">
        <v>1</v>
      </c>
      <c r="G12" s="47"/>
      <c r="H12" s="47"/>
      <c r="I12" s="28">
        <f>SUM(B12:H12)</f>
        <v>1</v>
      </c>
    </row>
    <row r="13" spans="1:9" ht="18.75" x14ac:dyDescent="0.3">
      <c r="A13" s="37" t="s">
        <v>24</v>
      </c>
      <c r="B13" s="47"/>
      <c r="C13" s="47"/>
      <c r="D13" s="47"/>
      <c r="E13" s="47"/>
      <c r="F13" s="47"/>
      <c r="G13" s="47"/>
      <c r="H13" s="47"/>
      <c r="I13" s="28">
        <f t="shared" ref="I13:I47" si="0">SUM(B13:H13)</f>
        <v>0</v>
      </c>
    </row>
    <row r="14" spans="1:9" ht="18.75" x14ac:dyDescent="0.3">
      <c r="A14" s="37" t="s">
        <v>25</v>
      </c>
      <c r="B14" s="47"/>
      <c r="C14" s="47"/>
      <c r="D14" s="47"/>
      <c r="E14" s="47"/>
      <c r="F14" s="47"/>
      <c r="G14" s="47"/>
      <c r="H14" s="47"/>
      <c r="I14" s="28">
        <f t="shared" si="0"/>
        <v>0</v>
      </c>
    </row>
    <row r="15" spans="1:9" ht="18.75" x14ac:dyDescent="0.3">
      <c r="A15" s="37" t="s">
        <v>26</v>
      </c>
      <c r="B15" s="47"/>
      <c r="C15" s="47"/>
      <c r="D15" s="47"/>
      <c r="E15" s="47">
        <v>1</v>
      </c>
      <c r="F15" s="47"/>
      <c r="G15" s="47"/>
      <c r="H15" s="47"/>
      <c r="I15" s="28">
        <f t="shared" si="0"/>
        <v>1</v>
      </c>
    </row>
    <row r="16" spans="1:9" ht="18.75" x14ac:dyDescent="0.3">
      <c r="A16" s="37" t="s">
        <v>138</v>
      </c>
      <c r="B16" s="47"/>
      <c r="C16" s="47"/>
      <c r="D16" s="47"/>
      <c r="E16" s="47"/>
      <c r="F16" s="47">
        <v>1</v>
      </c>
      <c r="G16" s="47"/>
      <c r="H16" s="47"/>
      <c r="I16" s="28">
        <f t="shared" si="0"/>
        <v>1</v>
      </c>
    </row>
    <row r="17" spans="1:9" ht="18.75" x14ac:dyDescent="0.3">
      <c r="A17" s="37" t="s">
        <v>27</v>
      </c>
      <c r="B17" s="47"/>
      <c r="C17" s="47"/>
      <c r="D17" s="47"/>
      <c r="E17" s="47"/>
      <c r="F17" s="47"/>
      <c r="G17" s="47"/>
      <c r="H17" s="47"/>
      <c r="I17" s="28">
        <f t="shared" si="0"/>
        <v>0</v>
      </c>
    </row>
    <row r="18" spans="1:9" ht="18.75" x14ac:dyDescent="0.3">
      <c r="A18" s="37" t="s">
        <v>28</v>
      </c>
      <c r="B18" s="47"/>
      <c r="C18" s="47"/>
      <c r="D18" s="47"/>
      <c r="E18" s="47"/>
      <c r="F18" s="47"/>
      <c r="G18" s="47"/>
      <c r="H18" s="47"/>
      <c r="I18" s="28">
        <f t="shared" si="0"/>
        <v>0</v>
      </c>
    </row>
    <row r="19" spans="1:9" ht="18.75" x14ac:dyDescent="0.3">
      <c r="A19" s="37" t="s">
        <v>89</v>
      </c>
      <c r="B19" s="47"/>
      <c r="C19" s="47"/>
      <c r="D19" s="47">
        <v>1</v>
      </c>
      <c r="E19" s="47">
        <v>1</v>
      </c>
      <c r="F19" s="47">
        <v>1</v>
      </c>
      <c r="G19" s="47"/>
      <c r="H19" s="47"/>
      <c r="I19" s="28">
        <f t="shared" si="0"/>
        <v>3</v>
      </c>
    </row>
    <row r="20" spans="1:9" ht="18.75" x14ac:dyDescent="0.3">
      <c r="A20" s="37" t="s">
        <v>29</v>
      </c>
      <c r="B20" s="47"/>
      <c r="C20" s="47"/>
      <c r="D20" s="47"/>
      <c r="E20" s="47"/>
      <c r="F20" s="47"/>
      <c r="G20" s="47"/>
      <c r="H20" s="47"/>
      <c r="I20" s="28">
        <f t="shared" si="0"/>
        <v>0</v>
      </c>
    </row>
    <row r="21" spans="1:9" ht="18.75" x14ac:dyDescent="0.3">
      <c r="A21" s="37" t="s">
        <v>30</v>
      </c>
      <c r="B21" s="47"/>
      <c r="C21" s="47"/>
      <c r="D21" s="47"/>
      <c r="E21" s="47"/>
      <c r="F21" s="47"/>
      <c r="G21" s="47"/>
      <c r="H21" s="47"/>
      <c r="I21" s="28">
        <f t="shared" si="0"/>
        <v>0</v>
      </c>
    </row>
    <row r="22" spans="1:9" ht="18.75" x14ac:dyDescent="0.3">
      <c r="A22" s="37" t="s">
        <v>8</v>
      </c>
      <c r="B22" s="47"/>
      <c r="C22" s="47">
        <v>1</v>
      </c>
      <c r="D22" s="47"/>
      <c r="E22" s="47">
        <v>1</v>
      </c>
      <c r="F22" s="47">
        <v>1</v>
      </c>
      <c r="G22" s="47"/>
      <c r="H22" s="47"/>
      <c r="I22" s="28">
        <f t="shared" si="0"/>
        <v>3</v>
      </c>
    </row>
    <row r="23" spans="1:9" ht="18.75" x14ac:dyDescent="0.3">
      <c r="A23" s="37" t="s">
        <v>125</v>
      </c>
      <c r="B23" s="47"/>
      <c r="C23" s="47"/>
      <c r="D23" s="47"/>
      <c r="E23" s="47"/>
      <c r="F23" s="47"/>
      <c r="G23" s="47"/>
      <c r="H23" s="47"/>
      <c r="I23" s="28">
        <f t="shared" si="0"/>
        <v>0</v>
      </c>
    </row>
    <row r="24" spans="1:9" ht="18.75" x14ac:dyDescent="0.3">
      <c r="A24" s="37" t="s">
        <v>31</v>
      </c>
      <c r="B24" s="47"/>
      <c r="C24" s="47"/>
      <c r="D24" s="47"/>
      <c r="E24" s="47"/>
      <c r="F24" s="47"/>
      <c r="G24" s="47"/>
      <c r="H24" s="47"/>
      <c r="I24" s="28">
        <f t="shared" si="0"/>
        <v>0</v>
      </c>
    </row>
    <row r="25" spans="1:9" ht="18.75" x14ac:dyDescent="0.3">
      <c r="A25" s="37" t="s">
        <v>32</v>
      </c>
      <c r="B25" s="47"/>
      <c r="C25" s="47"/>
      <c r="D25" s="47"/>
      <c r="E25" s="47"/>
      <c r="F25" s="47">
        <v>1</v>
      </c>
      <c r="G25" s="47"/>
      <c r="H25" s="47"/>
      <c r="I25" s="28">
        <f t="shared" si="0"/>
        <v>1</v>
      </c>
    </row>
    <row r="26" spans="1:9" ht="18.75" x14ac:dyDescent="0.3">
      <c r="A26" s="37" t="s">
        <v>33</v>
      </c>
      <c r="B26" s="47"/>
      <c r="C26" s="47"/>
      <c r="D26" s="47"/>
      <c r="E26" s="47"/>
      <c r="F26" s="47"/>
      <c r="G26" s="47"/>
      <c r="H26" s="47"/>
      <c r="I26" s="28">
        <f t="shared" si="0"/>
        <v>0</v>
      </c>
    </row>
    <row r="27" spans="1:9" ht="18.75" x14ac:dyDescent="0.3">
      <c r="A27" s="37" t="s">
        <v>34</v>
      </c>
      <c r="B27" s="47"/>
      <c r="C27" s="47"/>
      <c r="D27" s="47"/>
      <c r="E27" s="47"/>
      <c r="F27" s="47"/>
      <c r="G27" s="47"/>
      <c r="H27" s="47"/>
      <c r="I27" s="28">
        <f t="shared" si="0"/>
        <v>0</v>
      </c>
    </row>
    <row r="28" spans="1:9" ht="18.75" x14ac:dyDescent="0.3">
      <c r="A28" s="37" t="s">
        <v>10</v>
      </c>
      <c r="B28" s="47"/>
      <c r="C28" s="47"/>
      <c r="D28" s="47">
        <v>1</v>
      </c>
      <c r="E28" s="47"/>
      <c r="F28" s="47"/>
      <c r="G28" s="47"/>
      <c r="H28" s="47"/>
      <c r="I28" s="28">
        <f t="shared" si="0"/>
        <v>1</v>
      </c>
    </row>
    <row r="29" spans="1:9" ht="18.75" x14ac:dyDescent="0.3">
      <c r="A29" s="37" t="s">
        <v>35</v>
      </c>
      <c r="B29" s="47"/>
      <c r="C29" s="47"/>
      <c r="D29" s="47"/>
      <c r="E29" s="47"/>
      <c r="F29" s="47"/>
      <c r="G29" s="47"/>
      <c r="H29" s="47"/>
      <c r="I29" s="28">
        <f t="shared" si="0"/>
        <v>0</v>
      </c>
    </row>
    <row r="30" spans="1:9" ht="18.75" x14ac:dyDescent="0.3">
      <c r="A30" s="37" t="s">
        <v>36</v>
      </c>
      <c r="B30" s="47"/>
      <c r="C30" s="47"/>
      <c r="D30" s="47"/>
      <c r="E30" s="47"/>
      <c r="F30" s="47"/>
      <c r="G30" s="47"/>
      <c r="H30" s="47"/>
      <c r="I30" s="28">
        <f t="shared" si="0"/>
        <v>0</v>
      </c>
    </row>
    <row r="31" spans="1:9" ht="18.75" x14ac:dyDescent="0.3">
      <c r="A31" s="37" t="s">
        <v>37</v>
      </c>
      <c r="B31" s="47"/>
      <c r="C31" s="47"/>
      <c r="D31" s="47"/>
      <c r="E31" s="47"/>
      <c r="F31" s="47"/>
      <c r="G31" s="47"/>
      <c r="H31" s="47"/>
      <c r="I31" s="28">
        <f t="shared" si="0"/>
        <v>0</v>
      </c>
    </row>
    <row r="32" spans="1:9" ht="18.75" x14ac:dyDescent="0.3">
      <c r="A32" s="37" t="s">
        <v>124</v>
      </c>
      <c r="B32" s="47"/>
      <c r="C32" s="47"/>
      <c r="D32" s="47"/>
      <c r="E32" s="47"/>
      <c r="F32" s="47">
        <v>1</v>
      </c>
      <c r="G32" s="47"/>
      <c r="H32" s="47"/>
      <c r="I32" s="28">
        <f t="shared" si="0"/>
        <v>1</v>
      </c>
    </row>
    <row r="33" spans="1:9" ht="18.75" x14ac:dyDescent="0.3">
      <c r="A33" s="37" t="s">
        <v>126</v>
      </c>
      <c r="B33" s="47"/>
      <c r="C33" s="47">
        <v>1</v>
      </c>
      <c r="D33" s="47">
        <v>1</v>
      </c>
      <c r="E33" s="47"/>
      <c r="F33" s="47"/>
      <c r="G33" s="47"/>
      <c r="H33" s="47"/>
      <c r="I33" s="28">
        <f t="shared" si="0"/>
        <v>2</v>
      </c>
    </row>
    <row r="34" spans="1:9" ht="18.75" x14ac:dyDescent="0.3">
      <c r="A34" s="37" t="s">
        <v>38</v>
      </c>
      <c r="B34" s="47"/>
      <c r="C34" s="47"/>
      <c r="D34" s="47"/>
      <c r="E34" s="47"/>
      <c r="F34" s="47"/>
      <c r="G34" s="47"/>
      <c r="H34" s="47"/>
      <c r="I34" s="28">
        <f t="shared" si="0"/>
        <v>0</v>
      </c>
    </row>
    <row r="35" spans="1:9" ht="18.75" x14ac:dyDescent="0.3">
      <c r="A35" s="37" t="s">
        <v>39</v>
      </c>
      <c r="B35" s="47"/>
      <c r="C35" s="47"/>
      <c r="D35" s="47"/>
      <c r="E35" s="47"/>
      <c r="F35" s="47"/>
      <c r="G35" s="47"/>
      <c r="H35" s="47"/>
      <c r="I35" s="28">
        <f t="shared" si="0"/>
        <v>0</v>
      </c>
    </row>
    <row r="36" spans="1:9" ht="18.75" x14ac:dyDescent="0.3">
      <c r="A36" s="37" t="s">
        <v>40</v>
      </c>
      <c r="B36" s="47"/>
      <c r="C36" s="47"/>
      <c r="D36" s="47"/>
      <c r="E36" s="47"/>
      <c r="F36" s="47"/>
      <c r="G36" s="47"/>
      <c r="H36" s="47"/>
      <c r="I36" s="28">
        <f t="shared" si="0"/>
        <v>0</v>
      </c>
    </row>
    <row r="37" spans="1:9" ht="18.75" x14ac:dyDescent="0.3">
      <c r="A37" s="37" t="s">
        <v>41</v>
      </c>
      <c r="B37" s="47"/>
      <c r="C37" s="47"/>
      <c r="D37" s="47"/>
      <c r="E37" s="47"/>
      <c r="F37" s="47">
        <v>1</v>
      </c>
      <c r="G37" s="47"/>
      <c r="H37" s="47"/>
      <c r="I37" s="28">
        <f t="shared" si="0"/>
        <v>1</v>
      </c>
    </row>
    <row r="38" spans="1:9" ht="18.75" x14ac:dyDescent="0.3">
      <c r="A38" s="37" t="s">
        <v>42</v>
      </c>
      <c r="B38" s="47"/>
      <c r="C38" s="47"/>
      <c r="D38" s="47"/>
      <c r="E38" s="47"/>
      <c r="F38" s="47"/>
      <c r="G38" s="47"/>
      <c r="H38" s="47"/>
      <c r="I38" s="28">
        <f t="shared" si="0"/>
        <v>0</v>
      </c>
    </row>
    <row r="39" spans="1:9" ht="18.75" x14ac:dyDescent="0.3">
      <c r="A39" s="37" t="s">
        <v>43</v>
      </c>
      <c r="B39" s="47"/>
      <c r="C39" s="47"/>
      <c r="D39" s="47"/>
      <c r="E39" s="47"/>
      <c r="F39" s="47"/>
      <c r="G39" s="47"/>
      <c r="H39" s="47"/>
      <c r="I39" s="28">
        <f t="shared" si="0"/>
        <v>0</v>
      </c>
    </row>
    <row r="40" spans="1:9" ht="18.75" x14ac:dyDescent="0.3">
      <c r="A40" s="37" t="s">
        <v>44</v>
      </c>
      <c r="B40" s="47"/>
      <c r="C40" s="47"/>
      <c r="D40" s="47"/>
      <c r="E40" s="47"/>
      <c r="F40" s="47"/>
      <c r="G40" s="47"/>
      <c r="H40" s="47"/>
      <c r="I40" s="28">
        <f t="shared" si="0"/>
        <v>0</v>
      </c>
    </row>
    <row r="41" spans="1:9" ht="18.75" x14ac:dyDescent="0.3">
      <c r="A41" s="37" t="s">
        <v>45</v>
      </c>
      <c r="B41" s="47"/>
      <c r="C41" s="47"/>
      <c r="D41" s="47"/>
      <c r="E41" s="47"/>
      <c r="F41" s="47"/>
      <c r="G41" s="47"/>
      <c r="H41" s="47"/>
      <c r="I41" s="28">
        <f t="shared" si="0"/>
        <v>0</v>
      </c>
    </row>
    <row r="42" spans="1:9" ht="18.75" x14ac:dyDescent="0.3">
      <c r="A42" s="37" t="s">
        <v>46</v>
      </c>
      <c r="B42" s="47"/>
      <c r="C42" s="47"/>
      <c r="D42" s="47"/>
      <c r="E42" s="47"/>
      <c r="F42" s="47"/>
      <c r="G42" s="47"/>
      <c r="H42" s="47"/>
      <c r="I42" s="28">
        <f t="shared" si="0"/>
        <v>0</v>
      </c>
    </row>
    <row r="43" spans="1:9" ht="18.75" x14ac:dyDescent="0.3">
      <c r="A43" s="37" t="s">
        <v>47</v>
      </c>
      <c r="B43" s="47"/>
      <c r="C43" s="47"/>
      <c r="D43" s="47"/>
      <c r="E43" s="47"/>
      <c r="F43" s="47"/>
      <c r="G43" s="47"/>
      <c r="H43" s="47"/>
      <c r="I43" s="28">
        <f t="shared" si="0"/>
        <v>0</v>
      </c>
    </row>
    <row r="44" spans="1:9" ht="18.75" x14ac:dyDescent="0.3">
      <c r="A44" s="37" t="s">
        <v>48</v>
      </c>
      <c r="B44" s="47"/>
      <c r="C44" s="47"/>
      <c r="D44" s="47"/>
      <c r="E44" s="47">
        <v>1</v>
      </c>
      <c r="F44" s="47"/>
      <c r="G44" s="47"/>
      <c r="H44" s="47"/>
      <c r="I44" s="28">
        <f t="shared" si="0"/>
        <v>1</v>
      </c>
    </row>
    <row r="45" spans="1:9" ht="18.75" x14ac:dyDescent="0.3">
      <c r="A45" s="37" t="s">
        <v>49</v>
      </c>
      <c r="B45" s="47"/>
      <c r="C45" s="47"/>
      <c r="D45" s="47"/>
      <c r="E45" s="47"/>
      <c r="F45" s="47"/>
      <c r="G45" s="47"/>
      <c r="H45" s="47"/>
      <c r="I45" s="28">
        <f t="shared" si="0"/>
        <v>0</v>
      </c>
    </row>
    <row r="46" spans="1:9" ht="18.75" x14ac:dyDescent="0.3">
      <c r="A46" s="37" t="s">
        <v>50</v>
      </c>
      <c r="B46" s="47"/>
      <c r="C46" s="47"/>
      <c r="D46" s="47"/>
      <c r="E46" s="47"/>
      <c r="F46" s="47"/>
      <c r="G46" s="47"/>
      <c r="H46" s="47"/>
      <c r="I46" s="28">
        <f t="shared" si="0"/>
        <v>0</v>
      </c>
    </row>
    <row r="47" spans="1:9" ht="18.75" x14ac:dyDescent="0.3">
      <c r="A47" s="37" t="s">
        <v>51</v>
      </c>
      <c r="B47" s="47"/>
      <c r="C47" s="47"/>
      <c r="D47" s="47"/>
      <c r="E47" s="47"/>
      <c r="F47" s="47"/>
      <c r="G47" s="47"/>
      <c r="H47" s="47"/>
      <c r="I47" s="28">
        <f t="shared" si="0"/>
        <v>0</v>
      </c>
    </row>
    <row r="48" spans="1:9" ht="18.75" x14ac:dyDescent="0.3">
      <c r="A48" s="37" t="s">
        <v>80</v>
      </c>
      <c r="B48" s="28">
        <f>SUM(B12:B47)</f>
        <v>0</v>
      </c>
      <c r="C48" s="28">
        <f t="shared" ref="C48:H48" si="1">SUM(C12:C47)</f>
        <v>2</v>
      </c>
      <c r="D48" s="28">
        <f t="shared" si="1"/>
        <v>3</v>
      </c>
      <c r="E48" s="28">
        <f t="shared" si="1"/>
        <v>4</v>
      </c>
      <c r="F48" s="28">
        <f t="shared" si="1"/>
        <v>7</v>
      </c>
      <c r="G48" s="28">
        <f t="shared" si="1"/>
        <v>0</v>
      </c>
      <c r="H48" s="28">
        <f t="shared" si="1"/>
        <v>0</v>
      </c>
      <c r="I48" s="28"/>
    </row>
  </sheetData>
  <mergeCells count="9">
    <mergeCell ref="H10:H11"/>
    <mergeCell ref="B1:I1"/>
    <mergeCell ref="A10:A11"/>
    <mergeCell ref="B10:B11"/>
    <mergeCell ref="C10:C11"/>
    <mergeCell ref="D10:D11"/>
    <mergeCell ref="E10:E11"/>
    <mergeCell ref="F10:F11"/>
    <mergeCell ref="G10:G11"/>
  </mergeCells>
  <phoneticPr fontId="2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D18" sqref="D18:D20"/>
    </sheetView>
  </sheetViews>
  <sheetFormatPr defaultRowHeight="15" x14ac:dyDescent="0.25"/>
  <cols>
    <col min="1" max="1" width="64" customWidth="1"/>
    <col min="2" max="8" width="13.7109375" customWidth="1"/>
  </cols>
  <sheetData>
    <row r="1" spans="1:9" ht="18.75" x14ac:dyDescent="0.3">
      <c r="A1" s="8" t="s">
        <v>52</v>
      </c>
      <c r="B1" s="85" t="s">
        <v>7</v>
      </c>
      <c r="C1" s="85"/>
      <c r="D1" s="85"/>
      <c r="E1" s="85"/>
      <c r="F1" s="85"/>
      <c r="G1" s="85"/>
      <c r="H1" s="85"/>
    </row>
    <row r="2" spans="1:9" x14ac:dyDescent="0.25">
      <c r="A2" s="89" t="s">
        <v>53</v>
      </c>
      <c r="B2" s="23" t="s">
        <v>0</v>
      </c>
      <c r="C2" s="23" t="s">
        <v>1</v>
      </c>
      <c r="D2" s="23" t="s">
        <v>2</v>
      </c>
      <c r="E2" s="23" t="s">
        <v>3</v>
      </c>
      <c r="F2" s="23" t="s">
        <v>4</v>
      </c>
      <c r="G2" s="23" t="s">
        <v>5</v>
      </c>
      <c r="H2" s="23" t="s">
        <v>6</v>
      </c>
      <c r="I2" s="18" t="s">
        <v>72</v>
      </c>
    </row>
    <row r="3" spans="1:9" x14ac:dyDescent="0.25">
      <c r="A3" s="90"/>
      <c r="B3" s="17">
        <v>60</v>
      </c>
      <c r="C3" s="17">
        <v>60</v>
      </c>
      <c r="D3" s="17">
        <v>60</v>
      </c>
      <c r="E3" s="17">
        <v>60</v>
      </c>
      <c r="F3" s="17">
        <v>59</v>
      </c>
      <c r="G3" s="17">
        <v>0</v>
      </c>
      <c r="H3" s="17">
        <v>0</v>
      </c>
      <c r="I3" s="10">
        <f>SUM(B3:H3)</f>
        <v>299</v>
      </c>
    </row>
    <row r="4" spans="1:9" x14ac:dyDescent="0.25">
      <c r="A4" s="24" t="s">
        <v>81</v>
      </c>
      <c r="B4" s="9" t="e">
        <f>B3/'School Details'!B4*100</f>
        <v>#DIV/0!</v>
      </c>
      <c r="C4" s="9">
        <f>C3/'School Details'!D4*100</f>
        <v>100</v>
      </c>
      <c r="D4" s="9">
        <f>D3/'School Details'!E4*100</f>
        <v>100</v>
      </c>
      <c r="E4" s="9">
        <f>E3/'School Details'!F4*100</f>
        <v>100</v>
      </c>
      <c r="F4" s="9">
        <f>F3/'School Details'!G4*100</f>
        <v>100</v>
      </c>
      <c r="G4" s="9" t="e">
        <f>G3/'School Details'!H4*100</f>
        <v>#DIV/0!</v>
      </c>
      <c r="H4" s="9" t="e">
        <f>H3/'School Details'!I4*100</f>
        <v>#DIV/0!</v>
      </c>
      <c r="I4" s="14">
        <f>I3/'School Details'!K4*100</f>
        <v>99.666666666666671</v>
      </c>
    </row>
    <row r="5" spans="1:9" x14ac:dyDescent="0.25">
      <c r="A5" s="89" t="s">
        <v>54</v>
      </c>
      <c r="B5" s="23" t="s">
        <v>0</v>
      </c>
      <c r="C5" s="23" t="s">
        <v>1</v>
      </c>
      <c r="D5" s="23" t="s">
        <v>2</v>
      </c>
      <c r="E5" s="23" t="s">
        <v>3</v>
      </c>
      <c r="F5" s="23" t="s">
        <v>4</v>
      </c>
      <c r="G5" s="23" t="s">
        <v>5</v>
      </c>
      <c r="H5" s="23" t="s">
        <v>6</v>
      </c>
      <c r="I5" s="10"/>
    </row>
    <row r="6" spans="1:9" x14ac:dyDescent="0.25">
      <c r="A6" s="90"/>
      <c r="B6" s="17">
        <v>0</v>
      </c>
      <c r="C6" s="17">
        <v>60</v>
      </c>
      <c r="D6" s="17">
        <v>0</v>
      </c>
      <c r="E6" s="17">
        <v>60</v>
      </c>
      <c r="F6" s="17">
        <v>59</v>
      </c>
      <c r="G6" s="17">
        <v>0</v>
      </c>
      <c r="H6" s="17">
        <v>0</v>
      </c>
      <c r="I6" s="10">
        <f>SUM(B6:H6)</f>
        <v>179</v>
      </c>
    </row>
    <row r="7" spans="1:9" x14ac:dyDescent="0.25">
      <c r="A7" s="24" t="s">
        <v>99</v>
      </c>
      <c r="B7" s="9" t="e">
        <f>B6/'School Details'!B4*100</f>
        <v>#DIV/0!</v>
      </c>
      <c r="C7" s="9">
        <f>C6/'School Details'!D4*100</f>
        <v>100</v>
      </c>
      <c r="D7" s="9">
        <f>D6/'School Details'!E4*100</f>
        <v>0</v>
      </c>
      <c r="E7" s="9">
        <f>E6/'School Details'!F4*100</f>
        <v>100</v>
      </c>
      <c r="F7" s="9">
        <f>F6/'School Details'!G4*100</f>
        <v>100</v>
      </c>
      <c r="G7" s="52" t="e">
        <f>G6/'School Details'!H4*100</f>
        <v>#DIV/0!</v>
      </c>
      <c r="H7" s="52" t="e">
        <f>H6/'School Details'!I4*100</f>
        <v>#DIV/0!</v>
      </c>
      <c r="I7" s="14">
        <f>I6/'School Details'!K4*100</f>
        <v>59.666666666666671</v>
      </c>
    </row>
    <row r="8" spans="1:9" x14ac:dyDescent="0.25">
      <c r="A8" s="89" t="s">
        <v>127</v>
      </c>
      <c r="B8" s="92" t="s">
        <v>0</v>
      </c>
      <c r="C8" s="92" t="s">
        <v>1</v>
      </c>
      <c r="D8" s="92" t="s">
        <v>2</v>
      </c>
      <c r="E8" s="92" t="s">
        <v>3</v>
      </c>
      <c r="F8" s="92" t="s">
        <v>4</v>
      </c>
      <c r="G8" s="92" t="s">
        <v>5</v>
      </c>
      <c r="H8" s="92" t="s">
        <v>6</v>
      </c>
      <c r="I8" s="10"/>
    </row>
    <row r="9" spans="1:9" x14ac:dyDescent="0.25">
      <c r="A9" s="90"/>
      <c r="B9" s="92"/>
      <c r="C9" s="92"/>
      <c r="D9" s="92"/>
      <c r="E9" s="92"/>
      <c r="F9" s="92"/>
      <c r="G9" s="92"/>
      <c r="H9" s="92"/>
      <c r="I9" s="10"/>
    </row>
    <row r="10" spans="1:9" x14ac:dyDescent="0.25">
      <c r="A10" s="91"/>
      <c r="B10" s="17">
        <v>0</v>
      </c>
      <c r="C10" s="17">
        <v>0</v>
      </c>
      <c r="D10" s="17">
        <v>0</v>
      </c>
      <c r="E10" s="17">
        <v>0</v>
      </c>
      <c r="F10" s="17">
        <v>16</v>
      </c>
      <c r="G10" s="17">
        <v>0</v>
      </c>
      <c r="H10" s="17">
        <v>0</v>
      </c>
      <c r="I10" s="10">
        <f>SUM(B10:H10)</f>
        <v>16</v>
      </c>
    </row>
    <row r="11" spans="1:9" x14ac:dyDescent="0.25">
      <c r="A11" s="24" t="s">
        <v>100</v>
      </c>
      <c r="B11" s="10" t="e">
        <f>B10/'School Details'!B4*100</f>
        <v>#DIV/0!</v>
      </c>
      <c r="C11" s="10">
        <f>C10/'School Details'!D4*100</f>
        <v>0</v>
      </c>
      <c r="D11" s="10">
        <f>D10/'School Details'!E4*100</f>
        <v>0</v>
      </c>
      <c r="E11" s="10">
        <f>E10/'School Details'!F4*100</f>
        <v>0</v>
      </c>
      <c r="F11" s="10">
        <f>F10/'School Details'!G4*100</f>
        <v>27.118644067796609</v>
      </c>
      <c r="G11" s="10" t="e">
        <f>G10/'School Details'!H4*100</f>
        <v>#DIV/0!</v>
      </c>
      <c r="H11" s="10" t="e">
        <f>H10/'School Details'!I4*100</f>
        <v>#DIV/0!</v>
      </c>
      <c r="I11" s="10">
        <f>I10/'School Details'!K4*100</f>
        <v>5.3333333333333339</v>
      </c>
    </row>
    <row r="12" spans="1:9" x14ac:dyDescent="0.25">
      <c r="A12" s="1"/>
      <c r="B12" s="1"/>
      <c r="C12" s="1"/>
      <c r="D12" s="1"/>
      <c r="E12" s="1"/>
      <c r="F12" s="1"/>
      <c r="G12" s="1"/>
      <c r="H12" s="1"/>
      <c r="I12" s="1"/>
    </row>
    <row r="13" spans="1:9" x14ac:dyDescent="0.25">
      <c r="A13" s="1"/>
      <c r="B13" s="23" t="s">
        <v>0</v>
      </c>
      <c r="C13" s="23" t="s">
        <v>1</v>
      </c>
      <c r="D13" s="23" t="s">
        <v>2</v>
      </c>
      <c r="E13" s="23" t="s">
        <v>3</v>
      </c>
      <c r="F13" s="23" t="s">
        <v>4</v>
      </c>
      <c r="G13" s="23" t="s">
        <v>5</v>
      </c>
      <c r="H13" s="23" t="s">
        <v>6</v>
      </c>
      <c r="I13" s="1"/>
    </row>
    <row r="14" spans="1:9" x14ac:dyDescent="0.25">
      <c r="A14" s="89" t="s">
        <v>86</v>
      </c>
      <c r="B14" s="88"/>
      <c r="C14" s="88" t="s">
        <v>133</v>
      </c>
      <c r="D14" s="88" t="s">
        <v>128</v>
      </c>
      <c r="E14" s="88" t="s">
        <v>131</v>
      </c>
      <c r="F14" s="86" t="s">
        <v>129</v>
      </c>
      <c r="G14" s="86"/>
      <c r="H14" s="86"/>
      <c r="I14" s="1"/>
    </row>
    <row r="15" spans="1:9" ht="50.25" customHeight="1" x14ac:dyDescent="0.25">
      <c r="A15" s="90"/>
      <c r="B15" s="88"/>
      <c r="C15" s="88"/>
      <c r="D15" s="88"/>
      <c r="E15" s="88"/>
      <c r="F15" s="87"/>
      <c r="G15" s="87"/>
      <c r="H15" s="87"/>
      <c r="I15" s="1"/>
    </row>
    <row r="16" spans="1:9" x14ac:dyDescent="0.25">
      <c r="A16" s="89" t="s">
        <v>87</v>
      </c>
      <c r="B16" s="88"/>
      <c r="C16" s="88" t="s">
        <v>134</v>
      </c>
      <c r="D16" s="88" t="s">
        <v>135</v>
      </c>
      <c r="E16" s="88" t="s">
        <v>136</v>
      </c>
      <c r="F16" s="86" t="s">
        <v>137</v>
      </c>
      <c r="G16" s="88"/>
      <c r="H16" s="93"/>
      <c r="I16" s="1"/>
    </row>
    <row r="17" spans="1:9" ht="39" customHeight="1" x14ac:dyDescent="0.25">
      <c r="A17" s="90"/>
      <c r="B17" s="88"/>
      <c r="C17" s="88"/>
      <c r="D17" s="88"/>
      <c r="E17" s="88"/>
      <c r="F17" s="87"/>
      <c r="G17" s="88"/>
      <c r="H17" s="93"/>
      <c r="I17" s="1"/>
    </row>
    <row r="18" spans="1:9" x14ac:dyDescent="0.25">
      <c r="A18" s="89" t="s">
        <v>88</v>
      </c>
      <c r="B18" s="88"/>
      <c r="C18" s="88"/>
      <c r="D18" s="88"/>
      <c r="E18" s="88"/>
      <c r="F18" s="88" t="s">
        <v>130</v>
      </c>
      <c r="G18" s="88"/>
      <c r="H18" s="88"/>
      <c r="I18" s="1"/>
    </row>
    <row r="19" spans="1:9" x14ac:dyDescent="0.25">
      <c r="A19" s="90"/>
      <c r="B19" s="88"/>
      <c r="C19" s="88"/>
      <c r="D19" s="88"/>
      <c r="E19" s="88"/>
      <c r="F19" s="88"/>
      <c r="G19" s="88"/>
      <c r="H19" s="88"/>
      <c r="I19" s="1"/>
    </row>
    <row r="20" spans="1:9" x14ac:dyDescent="0.25">
      <c r="A20" s="91"/>
      <c r="B20" s="88"/>
      <c r="C20" s="88"/>
      <c r="D20" s="88"/>
      <c r="E20" s="88"/>
      <c r="F20" s="88"/>
      <c r="G20" s="88"/>
      <c r="H20" s="88"/>
      <c r="I20" s="1"/>
    </row>
  </sheetData>
  <mergeCells count="35">
    <mergeCell ref="E18:E20"/>
    <mergeCell ref="D18:D20"/>
    <mergeCell ref="C18:C20"/>
    <mergeCell ref="C14:C15"/>
    <mergeCell ref="H18:H20"/>
    <mergeCell ref="G18:G20"/>
    <mergeCell ref="F18:F20"/>
    <mergeCell ref="G14:G15"/>
    <mergeCell ref="H14:H15"/>
    <mergeCell ref="H16:H17"/>
    <mergeCell ref="B18:B20"/>
    <mergeCell ref="A14:A15"/>
    <mergeCell ref="A16:A17"/>
    <mergeCell ref="A18:A20"/>
    <mergeCell ref="B14:B15"/>
    <mergeCell ref="B16:B17"/>
    <mergeCell ref="A2:A3"/>
    <mergeCell ref="A5:A6"/>
    <mergeCell ref="A8:A10"/>
    <mergeCell ref="H8:H9"/>
    <mergeCell ref="G8:G9"/>
    <mergeCell ref="F8:F9"/>
    <mergeCell ref="E8:E9"/>
    <mergeCell ref="D8:D9"/>
    <mergeCell ref="C8:C9"/>
    <mergeCell ref="B8:B9"/>
    <mergeCell ref="B1:H1"/>
    <mergeCell ref="F14:F15"/>
    <mergeCell ref="E16:E17"/>
    <mergeCell ref="D16:D17"/>
    <mergeCell ref="C16:C17"/>
    <mergeCell ref="G16:G17"/>
    <mergeCell ref="F16:F17"/>
    <mergeCell ref="D14:D15"/>
    <mergeCell ref="E14:E15"/>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C3" sqref="C3"/>
    </sheetView>
  </sheetViews>
  <sheetFormatPr defaultRowHeight="15" x14ac:dyDescent="0.25"/>
  <cols>
    <col min="1" max="1" width="75.5703125" bestFit="1" customWidth="1"/>
    <col min="2" max="2" width="23.5703125" customWidth="1"/>
  </cols>
  <sheetData>
    <row r="1" spans="1:2" ht="18.75" x14ac:dyDescent="0.3">
      <c r="A1" s="59" t="s">
        <v>55</v>
      </c>
      <c r="B1" s="53" t="s">
        <v>56</v>
      </c>
    </row>
    <row r="2" spans="1:2" ht="15.75" x14ac:dyDescent="0.25">
      <c r="A2" s="60" t="s">
        <v>69</v>
      </c>
      <c r="B2" s="54">
        <v>9185</v>
      </c>
    </row>
    <row r="3" spans="1:2" ht="15.75" x14ac:dyDescent="0.25">
      <c r="A3" s="61" t="s">
        <v>57</v>
      </c>
      <c r="B3" s="55"/>
    </row>
    <row r="4" spans="1:2" x14ac:dyDescent="0.25">
      <c r="A4" s="62" t="s">
        <v>58</v>
      </c>
      <c r="B4" s="56">
        <v>2124</v>
      </c>
    </row>
    <row r="5" spans="1:2" x14ac:dyDescent="0.25">
      <c r="A5" s="62" t="s">
        <v>59</v>
      </c>
      <c r="B5" s="56">
        <v>276</v>
      </c>
    </row>
    <row r="6" spans="1:2" x14ac:dyDescent="0.25">
      <c r="A6" s="62" t="s">
        <v>60</v>
      </c>
      <c r="B6" s="56">
        <v>0</v>
      </c>
    </row>
    <row r="7" spans="1:2" x14ac:dyDescent="0.25">
      <c r="A7" s="62" t="s">
        <v>61</v>
      </c>
      <c r="B7" s="56">
        <v>0</v>
      </c>
    </row>
    <row r="8" spans="1:2" x14ac:dyDescent="0.25">
      <c r="A8" s="62" t="s">
        <v>62</v>
      </c>
      <c r="B8" s="56">
        <v>2390</v>
      </c>
    </row>
    <row r="9" spans="1:2" x14ac:dyDescent="0.25">
      <c r="A9" s="62" t="s">
        <v>63</v>
      </c>
      <c r="B9" s="56">
        <v>0</v>
      </c>
    </row>
    <row r="10" spans="1:2" x14ac:dyDescent="0.25">
      <c r="A10" s="62" t="s">
        <v>64</v>
      </c>
      <c r="B10" s="56">
        <v>645.86</v>
      </c>
    </row>
    <row r="11" spans="1:2" x14ac:dyDescent="0.25">
      <c r="A11" s="62" t="s">
        <v>65</v>
      </c>
      <c r="B11" s="56">
        <v>0</v>
      </c>
    </row>
    <row r="12" spans="1:2" x14ac:dyDescent="0.25">
      <c r="A12" s="63" t="s">
        <v>103</v>
      </c>
      <c r="B12" s="56">
        <v>365</v>
      </c>
    </row>
    <row r="13" spans="1:2" x14ac:dyDescent="0.25">
      <c r="A13" s="63" t="s">
        <v>101</v>
      </c>
      <c r="B13" s="56">
        <v>0</v>
      </c>
    </row>
    <row r="14" spans="1:2" x14ac:dyDescent="0.25">
      <c r="A14" s="64" t="s">
        <v>102</v>
      </c>
      <c r="B14" s="56">
        <v>1529.17</v>
      </c>
    </row>
    <row r="15" spans="1:2" x14ac:dyDescent="0.25">
      <c r="A15" s="64" t="s">
        <v>66</v>
      </c>
      <c r="B15" s="56">
        <v>0</v>
      </c>
    </row>
    <row r="16" spans="1:2" x14ac:dyDescent="0.25">
      <c r="A16" s="64" t="s">
        <v>66</v>
      </c>
      <c r="B16" s="56">
        <v>0</v>
      </c>
    </row>
    <row r="17" spans="1:2" x14ac:dyDescent="0.25">
      <c r="A17" s="64" t="s">
        <v>66</v>
      </c>
      <c r="B17" s="56">
        <v>0</v>
      </c>
    </row>
    <row r="18" spans="1:2" ht="15.75" x14ac:dyDescent="0.25">
      <c r="A18" s="60" t="s">
        <v>68</v>
      </c>
      <c r="B18" s="57">
        <f>SUM(B4:B17)</f>
        <v>7330.03</v>
      </c>
    </row>
    <row r="19" spans="1:2" ht="15.75" x14ac:dyDescent="0.25">
      <c r="A19" s="60" t="s">
        <v>67</v>
      </c>
      <c r="B19" s="58">
        <f>B2-B18</f>
        <v>1854.9700000000003</v>
      </c>
    </row>
  </sheetData>
  <phoneticPr fontId="29"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7" zoomScale="70" zoomScaleNormal="70" workbookViewId="0"/>
  </sheetViews>
  <sheetFormatPr defaultRowHeight="15" x14ac:dyDescent="0.25"/>
  <cols>
    <col min="1" max="1" width="52.42578125" customWidth="1"/>
    <col min="2" max="2" width="18.42578125" customWidth="1"/>
    <col min="3" max="3" width="18.140625" customWidth="1"/>
    <col min="4" max="4" width="18.7109375" customWidth="1"/>
    <col min="5" max="5" width="18.28515625" customWidth="1"/>
    <col min="6" max="6" width="18" customWidth="1"/>
    <col min="7" max="7" width="18.7109375" customWidth="1"/>
    <col min="8" max="8" width="18.140625" customWidth="1"/>
    <col min="9" max="9" width="18.85546875" customWidth="1"/>
  </cols>
  <sheetData>
    <row r="1" spans="1:9" ht="26.25" x14ac:dyDescent="0.4">
      <c r="A1" s="38" t="s">
        <v>93</v>
      </c>
      <c r="B1" s="102" t="s">
        <v>7</v>
      </c>
      <c r="C1" s="102"/>
      <c r="D1" s="102"/>
      <c r="E1" s="102"/>
      <c r="F1" s="102"/>
      <c r="G1" s="102"/>
      <c r="H1" s="102"/>
      <c r="I1" s="102"/>
    </row>
    <row r="2" spans="1:9" ht="23.25" x14ac:dyDescent="0.25">
      <c r="A2" s="103" t="s">
        <v>90</v>
      </c>
      <c r="B2" s="39" t="s">
        <v>83</v>
      </c>
      <c r="C2" s="39" t="s">
        <v>0</v>
      </c>
      <c r="D2" s="39" t="s">
        <v>1</v>
      </c>
      <c r="E2" s="39" t="s">
        <v>2</v>
      </c>
      <c r="F2" s="39" t="s">
        <v>3</v>
      </c>
      <c r="G2" s="39" t="s">
        <v>4</v>
      </c>
      <c r="H2" s="39" t="s">
        <v>5</v>
      </c>
      <c r="I2" s="39" t="s">
        <v>6</v>
      </c>
    </row>
    <row r="3" spans="1:9" ht="50.25" customHeight="1" x14ac:dyDescent="0.25">
      <c r="A3" s="104"/>
      <c r="B3" s="40"/>
      <c r="C3" s="40"/>
      <c r="D3" s="40"/>
      <c r="E3" s="40"/>
      <c r="F3" s="40"/>
      <c r="G3" s="40"/>
      <c r="H3" s="40"/>
      <c r="I3" s="40"/>
    </row>
    <row r="4" spans="1:9" ht="59.25" customHeight="1" x14ac:dyDescent="0.25">
      <c r="A4" s="107" t="s">
        <v>95</v>
      </c>
      <c r="B4" s="108"/>
      <c r="C4" s="108"/>
      <c r="D4" s="108"/>
      <c r="E4" s="108"/>
      <c r="F4" s="108"/>
      <c r="G4" s="108"/>
      <c r="H4" s="108"/>
      <c r="I4" s="109"/>
    </row>
    <row r="5" spans="1:9" ht="28.5" x14ac:dyDescent="0.45">
      <c r="A5" s="41" t="s">
        <v>8</v>
      </c>
      <c r="B5" s="42"/>
      <c r="C5" s="42"/>
      <c r="D5" s="42"/>
      <c r="E5" s="42"/>
      <c r="F5" s="42"/>
      <c r="G5" s="42"/>
      <c r="H5" s="42"/>
      <c r="I5" s="42"/>
    </row>
    <row r="6" spans="1:9" ht="28.5" x14ac:dyDescent="0.45">
      <c r="A6" s="41" t="s">
        <v>9</v>
      </c>
      <c r="B6" s="42"/>
      <c r="C6" s="42"/>
      <c r="D6" s="42"/>
      <c r="E6" s="42"/>
      <c r="F6" s="42"/>
      <c r="G6" s="42"/>
      <c r="H6" s="42"/>
      <c r="I6" s="42"/>
    </row>
    <row r="7" spans="1:9" ht="28.5" x14ac:dyDescent="0.45">
      <c r="A7" s="41" t="s">
        <v>10</v>
      </c>
      <c r="B7" s="42"/>
      <c r="C7" s="42"/>
      <c r="D7" s="42"/>
      <c r="E7" s="42"/>
      <c r="F7" s="42"/>
      <c r="G7" s="42"/>
      <c r="H7" s="42"/>
      <c r="I7" s="42"/>
    </row>
    <row r="8" spans="1:9" ht="28.5" x14ac:dyDescent="0.45">
      <c r="A8" s="41" t="s">
        <v>11</v>
      </c>
      <c r="B8" s="42"/>
      <c r="C8" s="42"/>
      <c r="D8" s="42"/>
      <c r="E8" s="42"/>
      <c r="F8" s="42"/>
      <c r="G8" s="42"/>
      <c r="H8" s="42"/>
      <c r="I8" s="42"/>
    </row>
    <row r="9" spans="1:9" ht="23.25" x14ac:dyDescent="0.25">
      <c r="A9" s="105" t="s">
        <v>91</v>
      </c>
      <c r="B9" s="39" t="s">
        <v>83</v>
      </c>
      <c r="C9" s="39" t="s">
        <v>0</v>
      </c>
      <c r="D9" s="39" t="s">
        <v>1</v>
      </c>
      <c r="E9" s="39" t="s">
        <v>2</v>
      </c>
      <c r="F9" s="39" t="s">
        <v>3</v>
      </c>
      <c r="G9" s="39" t="s">
        <v>4</v>
      </c>
      <c r="H9" s="39" t="s">
        <v>5</v>
      </c>
      <c r="I9" s="39" t="s">
        <v>6</v>
      </c>
    </row>
    <row r="10" spans="1:9" ht="95.25" customHeight="1" x14ac:dyDescent="0.3">
      <c r="A10" s="106"/>
      <c r="B10" s="26"/>
      <c r="C10" s="25"/>
      <c r="D10" s="26"/>
      <c r="E10" s="25"/>
      <c r="F10" s="26"/>
      <c r="G10" s="25"/>
      <c r="H10" s="25"/>
      <c r="I10" s="25"/>
    </row>
    <row r="11" spans="1:9" ht="38.25" customHeight="1" x14ac:dyDescent="0.3">
      <c r="A11" s="110" t="s">
        <v>92</v>
      </c>
      <c r="B11" s="111"/>
      <c r="C11" s="111"/>
      <c r="D11" s="111"/>
      <c r="E11" s="111"/>
      <c r="F11" s="111"/>
      <c r="G11" s="111"/>
      <c r="H11" s="111"/>
      <c r="I11" s="112"/>
    </row>
    <row r="12" spans="1:9" ht="40.5" customHeight="1" x14ac:dyDescent="0.35">
      <c r="A12" s="99" t="s">
        <v>12</v>
      </c>
      <c r="B12" s="100"/>
      <c r="C12" s="100"/>
      <c r="D12" s="100"/>
      <c r="E12" s="100"/>
      <c r="F12" s="100"/>
      <c r="G12" s="100"/>
      <c r="H12" s="100"/>
      <c r="I12" s="101"/>
    </row>
    <row r="13" spans="1:9" ht="36" customHeight="1" x14ac:dyDescent="0.35">
      <c r="A13" s="99">
        <v>2</v>
      </c>
      <c r="B13" s="100"/>
      <c r="C13" s="100"/>
      <c r="D13" s="100"/>
      <c r="E13" s="100"/>
      <c r="F13" s="100"/>
      <c r="G13" s="100"/>
      <c r="H13" s="100"/>
      <c r="I13" s="101"/>
    </row>
    <row r="14" spans="1:9" ht="36" customHeight="1" x14ac:dyDescent="0.35">
      <c r="A14" s="99">
        <v>3</v>
      </c>
      <c r="B14" s="100"/>
      <c r="C14" s="100"/>
      <c r="D14" s="100"/>
      <c r="E14" s="100"/>
      <c r="F14" s="100"/>
      <c r="G14" s="100"/>
      <c r="H14" s="100"/>
      <c r="I14" s="101"/>
    </row>
    <row r="15" spans="1:9" ht="26.25" x14ac:dyDescent="0.25">
      <c r="A15" s="97" t="s">
        <v>97</v>
      </c>
      <c r="B15" s="43" t="s">
        <v>83</v>
      </c>
      <c r="C15" s="43" t="s">
        <v>0</v>
      </c>
      <c r="D15" s="43" t="s">
        <v>1</v>
      </c>
      <c r="E15" s="43" t="s">
        <v>2</v>
      </c>
      <c r="F15" s="43" t="s">
        <v>3</v>
      </c>
      <c r="G15" s="43" t="s">
        <v>4</v>
      </c>
      <c r="H15" s="43" t="s">
        <v>5</v>
      </c>
      <c r="I15" s="43" t="s">
        <v>6</v>
      </c>
    </row>
    <row r="16" spans="1:9" ht="72.75" customHeight="1" x14ac:dyDescent="0.25">
      <c r="A16" s="98"/>
      <c r="B16" s="42"/>
      <c r="C16" s="42"/>
      <c r="D16" s="42"/>
      <c r="E16" s="42"/>
      <c r="F16" s="42"/>
      <c r="G16" s="42"/>
      <c r="H16" s="42"/>
      <c r="I16" s="42"/>
    </row>
    <row r="17" spans="1:9" x14ac:dyDescent="0.25">
      <c r="A17" s="97" t="s">
        <v>94</v>
      </c>
      <c r="B17" s="94"/>
      <c r="C17" s="94"/>
      <c r="D17" s="94"/>
      <c r="E17" s="94"/>
      <c r="F17" s="94"/>
      <c r="G17" s="94"/>
      <c r="H17" s="94"/>
      <c r="I17" s="94"/>
    </row>
    <row r="18" spans="1:9" ht="74.25" customHeight="1" x14ac:dyDescent="0.25">
      <c r="A18" s="98"/>
      <c r="B18" s="94"/>
      <c r="C18" s="94"/>
      <c r="D18" s="94"/>
      <c r="E18" s="94"/>
      <c r="F18" s="94"/>
      <c r="G18" s="94"/>
      <c r="H18" s="94"/>
      <c r="I18" s="94"/>
    </row>
    <row r="19" spans="1:9" ht="15" customHeight="1" x14ac:dyDescent="0.25">
      <c r="A19" s="95" t="s">
        <v>98</v>
      </c>
      <c r="B19" s="94"/>
      <c r="C19" s="94"/>
      <c r="D19" s="94"/>
      <c r="E19" s="94"/>
      <c r="F19" s="94"/>
      <c r="G19" s="94"/>
      <c r="H19" s="94"/>
      <c r="I19" s="94"/>
    </row>
    <row r="20" spans="1:9" ht="72" customHeight="1" x14ac:dyDescent="0.25">
      <c r="A20" s="96"/>
      <c r="B20" s="94"/>
      <c r="C20" s="94"/>
      <c r="D20" s="94"/>
      <c r="E20" s="94"/>
      <c r="F20" s="94"/>
      <c r="G20" s="94"/>
      <c r="H20" s="94"/>
      <c r="I20" s="94"/>
    </row>
    <row r="21" spans="1:9" ht="15" customHeight="1" x14ac:dyDescent="0.25">
      <c r="A21" s="97" t="s">
        <v>96</v>
      </c>
      <c r="B21" s="94"/>
      <c r="C21" s="94"/>
      <c r="D21" s="94"/>
      <c r="E21" s="94"/>
      <c r="F21" s="94"/>
      <c r="G21" s="94"/>
      <c r="H21" s="94"/>
      <c r="I21" s="94"/>
    </row>
    <row r="22" spans="1:9" ht="57.75" customHeight="1" x14ac:dyDescent="0.25">
      <c r="A22" s="98"/>
      <c r="B22" s="94"/>
      <c r="C22" s="94"/>
      <c r="D22" s="94"/>
      <c r="E22" s="94"/>
      <c r="F22" s="94"/>
      <c r="G22" s="94"/>
      <c r="H22" s="94"/>
      <c r="I22" s="94"/>
    </row>
  </sheetData>
  <mergeCells count="36">
    <mergeCell ref="A13:I13"/>
    <mergeCell ref="A14:I14"/>
    <mergeCell ref="B1:I1"/>
    <mergeCell ref="A2:A3"/>
    <mergeCell ref="A9:A10"/>
    <mergeCell ref="A4:I4"/>
    <mergeCell ref="A11:I11"/>
    <mergeCell ref="A12:I12"/>
    <mergeCell ref="I17:I18"/>
    <mergeCell ref="A15:A16"/>
    <mergeCell ref="A17:A18"/>
    <mergeCell ref="B17:B18"/>
    <mergeCell ref="C17:C18"/>
    <mergeCell ref="D17:D18"/>
    <mergeCell ref="E17:E18"/>
    <mergeCell ref="F17:F18"/>
    <mergeCell ref="G17:G18"/>
    <mergeCell ref="H17:H18"/>
    <mergeCell ref="A19:A20"/>
    <mergeCell ref="A21:A22"/>
    <mergeCell ref="B19:B20"/>
    <mergeCell ref="C19:C20"/>
    <mergeCell ref="D19:D20"/>
    <mergeCell ref="D21:D22"/>
    <mergeCell ref="C21:C22"/>
    <mergeCell ref="B21:B22"/>
    <mergeCell ref="E21:E22"/>
    <mergeCell ref="E19:E20"/>
    <mergeCell ref="F19:F20"/>
    <mergeCell ref="G19:G20"/>
    <mergeCell ref="I21:I22"/>
    <mergeCell ref="H21:H22"/>
    <mergeCell ref="G21:G22"/>
    <mergeCell ref="F21:F22"/>
    <mergeCell ref="H19:H20"/>
    <mergeCell ref="I19:I20"/>
  </mergeCells>
  <phoneticPr fontId="29" type="noConversion"/>
  <pageMargins left="0.7" right="0.7" top="0.75" bottom="0.75" header="0.3" footer="0.3"/>
  <pageSetup paperSize="9" scale="56"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School Details</vt:lpstr>
      <vt:lpstr>P.E</vt:lpstr>
      <vt:lpstr>Extra-curricular</vt:lpstr>
      <vt:lpstr>Competition</vt:lpstr>
      <vt:lpstr>Budget</vt:lpstr>
      <vt:lpstr>Questionnaire</vt:lpstr>
    </vt:vector>
  </TitlesOfParts>
  <Company>Chadsgrove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tfreer</dc:creator>
  <cp:lastModifiedBy>Administrator</cp:lastModifiedBy>
  <cp:lastPrinted>2013-12-20T15:40:17Z</cp:lastPrinted>
  <dcterms:created xsi:type="dcterms:W3CDTF">2013-06-13T12:13:48Z</dcterms:created>
  <dcterms:modified xsi:type="dcterms:W3CDTF">2016-02-05T16:27:15Z</dcterms:modified>
</cp:coreProperties>
</file>