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aff\P.E\Sports Premium 2015 2016\"/>
    </mc:Choice>
  </mc:AlternateContent>
  <bookViews>
    <workbookView xWindow="240" yWindow="45" windowWidth="15600" windowHeight="8130" firstSheet="1" activeTab="1"/>
  </bookViews>
  <sheets>
    <sheet name="School Details" sheetId="4" r:id="rId1"/>
    <sheet name="P.E" sheetId="1" r:id="rId2"/>
    <sheet name="Extra-curricular" sheetId="2" r:id="rId3"/>
    <sheet name="Competition" sheetId="3" r:id="rId4"/>
    <sheet name="Budget" sheetId="5" r:id="rId5"/>
    <sheet name="Questionnaire" sheetId="6" r:id="rId6"/>
  </sheets>
  <calcPr calcId="152511"/>
</workbook>
</file>

<file path=xl/calcChain.xml><?xml version="1.0" encoding="utf-8"?>
<calcChain xmlns="http://schemas.openxmlformats.org/spreadsheetml/2006/main">
  <c r="K4" i="4" l="1"/>
  <c r="G7" i="3" l="1"/>
  <c r="B6" i="2" l="1"/>
  <c r="I19" i="2"/>
  <c r="C22" i="1"/>
  <c r="K6" i="4"/>
  <c r="K5" i="4"/>
  <c r="I13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12" i="2"/>
  <c r="I7" i="2"/>
  <c r="I5" i="2"/>
  <c r="I3" i="2"/>
  <c r="I10" i="3"/>
  <c r="I6" i="3"/>
  <c r="I3" i="3"/>
  <c r="C11" i="3"/>
  <c r="D11" i="3"/>
  <c r="E11" i="3"/>
  <c r="F11" i="3"/>
  <c r="G11" i="3"/>
  <c r="H11" i="3"/>
  <c r="B11" i="3"/>
  <c r="C7" i="3"/>
  <c r="D7" i="3"/>
  <c r="E7" i="3"/>
  <c r="F7" i="3"/>
  <c r="H7" i="3"/>
  <c r="B7" i="3"/>
  <c r="C4" i="3"/>
  <c r="D4" i="3"/>
  <c r="E4" i="3"/>
  <c r="F4" i="3"/>
  <c r="G4" i="3"/>
  <c r="H4" i="3"/>
  <c r="B4" i="3"/>
  <c r="C48" i="2"/>
  <c r="D48" i="2"/>
  <c r="E48" i="2"/>
  <c r="F48" i="2"/>
  <c r="G48" i="2"/>
  <c r="H48" i="2"/>
  <c r="B48" i="2"/>
  <c r="C9" i="2"/>
  <c r="D9" i="2"/>
  <c r="E9" i="2"/>
  <c r="F9" i="2"/>
  <c r="G9" i="2"/>
  <c r="H9" i="2"/>
  <c r="B9" i="2"/>
  <c r="B4" i="2"/>
  <c r="C8" i="2"/>
  <c r="D8" i="2"/>
  <c r="E8" i="2"/>
  <c r="F8" i="2"/>
  <c r="G8" i="2"/>
  <c r="H8" i="2"/>
  <c r="B8" i="2"/>
  <c r="C6" i="2"/>
  <c r="D6" i="2"/>
  <c r="E6" i="2"/>
  <c r="F6" i="2"/>
  <c r="G6" i="2"/>
  <c r="H6" i="2"/>
  <c r="C4" i="2"/>
  <c r="D4" i="2"/>
  <c r="E4" i="2"/>
  <c r="F4" i="2"/>
  <c r="G4" i="2"/>
  <c r="H4" i="2"/>
  <c r="D22" i="1"/>
  <c r="E22" i="1"/>
  <c r="F22" i="1"/>
  <c r="G22" i="1"/>
  <c r="H22" i="1"/>
  <c r="I22" i="1"/>
  <c r="B22" i="1"/>
  <c r="B18" i="5"/>
  <c r="B19" i="5" s="1"/>
  <c r="I7" i="3" l="1"/>
  <c r="I11" i="3"/>
  <c r="I8" i="2"/>
  <c r="I4" i="3"/>
  <c r="I6" i="2"/>
  <c r="I9" i="2"/>
  <c r="I4" i="2"/>
</calcChain>
</file>

<file path=xl/sharedStrings.xml><?xml version="1.0" encoding="utf-8"?>
<sst xmlns="http://schemas.openxmlformats.org/spreadsheetml/2006/main" count="245" uniqueCount="132">
  <si>
    <t>Reception</t>
  </si>
  <si>
    <t>Yr 1</t>
  </si>
  <si>
    <t>Yr 2</t>
  </si>
  <si>
    <t>Yr 3</t>
  </si>
  <si>
    <t>Yr 4</t>
  </si>
  <si>
    <t>Yr 5</t>
  </si>
  <si>
    <t>Yr 6</t>
  </si>
  <si>
    <t>YEAR GROUPS</t>
  </si>
  <si>
    <t>Dance</t>
  </si>
  <si>
    <t>Games</t>
  </si>
  <si>
    <t>Gymnastics</t>
  </si>
  <si>
    <t>OAA</t>
  </si>
  <si>
    <t xml:space="preserve">1 . </t>
  </si>
  <si>
    <t>Q2. What are staff skills &amp; confidence in the following areas? Please use the following ratings: 1 = would welcome training, 2 = confident to deliver curriculum, 3 = confident and would be happy to train other staff in this area</t>
  </si>
  <si>
    <t>Q1. What is the total curriculum time in minutes that pupils spend taking part in PE in a typical week?</t>
  </si>
  <si>
    <t>School Details</t>
  </si>
  <si>
    <t>School Name:</t>
  </si>
  <si>
    <t>Total number of pupils in each Year Group:</t>
  </si>
  <si>
    <t>Extra-curricular</t>
  </si>
  <si>
    <t>Q1. What is the total number of pupils in each year group who have participated in one or more before, lunchtime or after school sport clubs during this academic year?</t>
  </si>
  <si>
    <t>One school sport club</t>
  </si>
  <si>
    <t>Two school sport club</t>
  </si>
  <si>
    <t>Three school sport Clubs</t>
  </si>
  <si>
    <t>Athletics</t>
  </si>
  <si>
    <t>Archery</t>
  </si>
  <si>
    <t>Badminton</t>
  </si>
  <si>
    <t>Basketball</t>
  </si>
  <si>
    <t>Boccia</t>
  </si>
  <si>
    <t>Boxing</t>
  </si>
  <si>
    <t>Cricket</t>
  </si>
  <si>
    <t>Cycling</t>
  </si>
  <si>
    <t>Football</t>
  </si>
  <si>
    <t>Goalball</t>
  </si>
  <si>
    <t>Golf</t>
  </si>
  <si>
    <t>Handball</t>
  </si>
  <si>
    <t>Hockey</t>
  </si>
  <si>
    <t>Judo Lacrosse</t>
  </si>
  <si>
    <t>Netball</t>
  </si>
  <si>
    <t>New Age Kurling</t>
  </si>
  <si>
    <t>Polybat</t>
  </si>
  <si>
    <t>Rounders</t>
  </si>
  <si>
    <t>Rugby</t>
  </si>
  <si>
    <t>Sailing</t>
  </si>
  <si>
    <t>Softball</t>
  </si>
  <si>
    <t>Squash</t>
  </si>
  <si>
    <t>Swimming</t>
  </si>
  <si>
    <t>Table Cricket</t>
  </si>
  <si>
    <t>Table Tennis</t>
  </si>
  <si>
    <t>Tennis</t>
  </si>
  <si>
    <t>Triathlon</t>
  </si>
  <si>
    <t>Volleyball</t>
  </si>
  <si>
    <t>Wheelchair Basketball</t>
  </si>
  <si>
    <t>Competition</t>
  </si>
  <si>
    <t>Q1. What is the total number of pupils in each year group involved in intra-school competitive activities during this academic year?</t>
  </si>
  <si>
    <t>Q2. What is the total number of pupils in each year group involved in inter-school competitive activities during this academic year?</t>
  </si>
  <si>
    <t>Q3. What is the total number of pupils in each year group that have been involved in the Worcestershire School Games during this academic year?</t>
  </si>
  <si>
    <t>Sport Premium Budget</t>
  </si>
  <si>
    <t>Expenditure:</t>
  </si>
  <si>
    <t>Membership to the North Worcs School Games Community Network (£9 per pupil)</t>
  </si>
  <si>
    <t>Hiring Teachers/Coaches to work alongside staff when teaching PE</t>
  </si>
  <si>
    <t>Sport Clubs</t>
  </si>
  <si>
    <t>Professional Development opportunities in PE &amp; school sport</t>
  </si>
  <si>
    <t>Staff cover/ release time for PE &amp; school sport opportunities</t>
  </si>
  <si>
    <t>Running sport competitions</t>
  </si>
  <si>
    <t>Equipment &amp; resources for PE &amp; school sport</t>
  </si>
  <si>
    <t>Providing places for pupils on after-school sport clubs and holiday clubs</t>
  </si>
  <si>
    <t>Transport</t>
  </si>
  <si>
    <t>Other:</t>
  </si>
  <si>
    <t xml:space="preserve">Budget Remaining = </t>
  </si>
  <si>
    <t xml:space="preserve">Total Expenditure = </t>
  </si>
  <si>
    <t xml:space="preserve">Sport Premium Income = </t>
  </si>
  <si>
    <t>Q3. What PE &amp; school sport coaching opportunities have been provided in curriculum time to work alongside class teachers? Please specify alongside the relevant year groups</t>
  </si>
  <si>
    <t>Q4. What PE &amp; school sport CPD &amp; training has been undertaken by staff for each year group?  (Please list below &amp; specify in the columns to the right the no. of staff that attended from each year group)</t>
  </si>
  <si>
    <t>Total</t>
  </si>
  <si>
    <t>Q5. Please indicate the total number of staff that have accessed training from each year group?</t>
  </si>
  <si>
    <t>% of staff that have accessed training per year group</t>
  </si>
  <si>
    <t>% of pupils who have participated in 1 club</t>
  </si>
  <si>
    <t>% of pupils who have participated in 2 club</t>
  </si>
  <si>
    <t>% of pupils who have participated in 3 or more clubs</t>
  </si>
  <si>
    <t>% of pupils who have participated in one or more clubs</t>
  </si>
  <si>
    <t>Q2. Which of the following sports or activities has your school provided this year for each year group? (Please mark with a '1')</t>
  </si>
  <si>
    <t>Total no. of sports provided for each year group</t>
  </si>
  <si>
    <t>% of pupils in each year group involved in intra-school competition</t>
  </si>
  <si>
    <t>AN other</t>
  </si>
  <si>
    <t>Nursery</t>
  </si>
  <si>
    <t>Total number of teaching staff in each Year Group:</t>
  </si>
  <si>
    <t>Total number of support staff in each Year Group:</t>
  </si>
  <si>
    <t>Sports involved in intra-school competitive activities during this academic year.</t>
  </si>
  <si>
    <t>Sports involved in inter-school competitive activities during this academic year.</t>
  </si>
  <si>
    <t>Sports involved in the Worcestershire School Games during this academic year?</t>
  </si>
  <si>
    <t>Change for Life</t>
  </si>
  <si>
    <t>Q1. What is the total curriculum time in minutes that your pupils spend taking part in PE in a typical week?</t>
  </si>
  <si>
    <t xml:space="preserve">Q3. What PE &amp; school sport coaching opportunities have been provided in curriculum time for your class? </t>
  </si>
  <si>
    <t>Q4. What PE &amp; school sport CPD &amp; training have you undertaken this year?</t>
  </si>
  <si>
    <t>Name:</t>
  </si>
  <si>
    <t>Which Sports have been involved in intra-school competitive activities during this academic year.</t>
  </si>
  <si>
    <t>Q2. How would you describe your skills &amp; confidence in the following areas?                                                                                                                                                                                                     Please use the following ratings: 1 = would welcome training, 2 = confident to deliver curriculum, 3 = confident and would be happy to train other staff in this area</t>
  </si>
  <si>
    <t>Which Sports have been involved in inter-school competitive activities during this academic year.</t>
  </si>
  <si>
    <t>Q5. What is the total number of pupils in your year group involved in intra-school competitive activities during this academic year?</t>
  </si>
  <si>
    <t>Q6.What is the total number of pupils in your year group involved in inter-school competitive activities during this academic year?</t>
  </si>
  <si>
    <t>% of pupils in each year group involved in inter-school competition</t>
  </si>
  <si>
    <t>% of pupils in each year group involved in school games competition</t>
  </si>
  <si>
    <t>Sports Coach (Super Coach)</t>
  </si>
  <si>
    <t xml:space="preserve">Finstall First School </t>
  </si>
  <si>
    <t xml:space="preserve">Football Coaching </t>
  </si>
  <si>
    <t xml:space="preserve">Alan Gormley Athletics Coaching </t>
  </si>
  <si>
    <t xml:space="preserve">OAA Training </t>
  </si>
  <si>
    <t xml:space="preserve">Tennis </t>
  </si>
  <si>
    <t>Teaching High Quality PE</t>
  </si>
  <si>
    <t xml:space="preserve">Dance </t>
  </si>
  <si>
    <t xml:space="preserve">Cluster Training on HQP and Differentiation </t>
  </si>
  <si>
    <t xml:space="preserve">Early Year Learning Through Play </t>
  </si>
  <si>
    <t>Tennis Coaching and Multi-skills coaching</t>
  </si>
  <si>
    <t>Bell-boating</t>
  </si>
  <si>
    <t>Karate</t>
  </si>
  <si>
    <t>Aerobics</t>
  </si>
  <si>
    <t>Multi-skills</t>
  </si>
  <si>
    <t>Multi-skills and Athletics</t>
  </si>
  <si>
    <t>Multi-skills,  racket competitions and Athletics</t>
  </si>
  <si>
    <t xml:space="preserve">Ball skills competition, tennis compeition and athletics competition </t>
  </si>
  <si>
    <t xml:space="preserve">Football tournament, multi-skills tournament, rounders tournament and athletics competition </t>
  </si>
  <si>
    <t xml:space="preserve">Rugby tournament, football tournament, netball tournament, hockey tournament, rounders tournament and athletics competition </t>
  </si>
  <si>
    <t>Tennis, Archery Arrows and Gymnastics</t>
  </si>
  <si>
    <t>Athletics and Gymnastics</t>
  </si>
  <si>
    <t>Multi-skills and Gymnastics</t>
  </si>
  <si>
    <t>Teaching high quality games and use of Apps</t>
  </si>
  <si>
    <t>Football, Tag Rugby, Bell-boating Regatta, Badminton, Tri-golf, Cricket, Hockey</t>
  </si>
  <si>
    <t xml:space="preserve">Cricket Coaching from Worcester County Cricket Club, Tag Rugby Coaching from Worcester Warriors, Handball Coaching, Netball Coaching, Bikeability.   </t>
  </si>
  <si>
    <t>2015-16</t>
  </si>
  <si>
    <t>Hall Floor refurbishment</t>
  </si>
  <si>
    <t>Moles</t>
  </si>
  <si>
    <t>Physical Education  -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</si>
</sst>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indexed="3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4"/>
      <color indexed="36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30"/>
      <name val="Calibri"/>
      <family val="2"/>
    </font>
    <font>
      <b/>
      <sz val="22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17"/>
      <name val="Calibri"/>
      <family val="2"/>
    </font>
    <font>
      <b/>
      <sz val="20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53"/>
      <name val="Calibri"/>
      <family val="2"/>
    </font>
    <font>
      <sz val="14"/>
      <color indexed="5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17" fontId="9" fillId="0" borderId="1" xfId="0" applyNumberFormat="1" applyFont="1" applyBorder="1"/>
    <xf numFmtId="0" fontId="12" fillId="0" borderId="1" xfId="0" applyFont="1" applyBorder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8" fillId="0" borderId="1" xfId="0" applyFont="1" applyBorder="1" applyAlignment="1"/>
    <xf numFmtId="0" fontId="13" fillId="0" borderId="1" xfId="0" applyFont="1" applyBorder="1"/>
    <xf numFmtId="0" fontId="19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1" xfId="0" applyFont="1" applyBorder="1"/>
    <xf numFmtId="0" fontId="21" fillId="0" borderId="1" xfId="0" applyFont="1" applyBorder="1"/>
    <xf numFmtId="0" fontId="21" fillId="0" borderId="2" xfId="0" applyFont="1" applyBorder="1"/>
    <xf numFmtId="0" fontId="21" fillId="3" borderId="1" xfId="0" applyFont="1" applyFill="1" applyBorder="1"/>
    <xf numFmtId="0" fontId="10" fillId="0" borderId="1" xfId="0" applyFont="1" applyBorder="1"/>
    <xf numFmtId="0" fontId="2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4" fillId="0" borderId="1" xfId="0" applyFont="1" applyBorder="1"/>
    <xf numFmtId="0" fontId="0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6" fillId="2" borderId="0" xfId="0" applyFont="1" applyFill="1"/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/>
    <xf numFmtId="0" fontId="14" fillId="6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164" fontId="28" fillId="4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164" fontId="28" fillId="4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/>
    </xf>
    <xf numFmtId="0" fontId="23" fillId="0" borderId="1" xfId="0" applyFont="1" applyBorder="1"/>
    <xf numFmtId="0" fontId="30" fillId="0" borderId="1" xfId="0" applyFont="1" applyBorder="1"/>
    <xf numFmtId="0" fontId="31" fillId="0" borderId="1" xfId="0" applyFont="1" applyBorder="1"/>
    <xf numFmtId="0" fontId="32" fillId="0" borderId="1" xfId="0" applyFont="1" applyBorder="1"/>
    <xf numFmtId="0" fontId="32" fillId="0" borderId="1" xfId="0" applyFont="1" applyFill="1" applyBorder="1"/>
    <xf numFmtId="0" fontId="32" fillId="4" borderId="1" xfId="0" applyFont="1" applyFill="1" applyBorder="1"/>
    <xf numFmtId="49" fontId="7" fillId="2" borderId="1" xfId="0" applyNumberFormat="1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vertical="center" wrapText="1"/>
    </xf>
    <xf numFmtId="0" fontId="0" fillId="0" borderId="3" xfId="0" applyBorder="1" applyAlignment="1"/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/>
    <xf numFmtId="0" fontId="20" fillId="0" borderId="2" xfId="0" applyFont="1" applyFill="1" applyBorder="1" applyAlignment="1">
      <alignment vertical="center" wrapText="1"/>
    </xf>
    <xf numFmtId="0" fontId="20" fillId="0" borderId="3" xfId="0" applyFont="1" applyBorder="1" applyAlignment="1"/>
    <xf numFmtId="0" fontId="5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25" fillId="2" borderId="6" xfId="0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14" fillId="0" borderId="1" xfId="0" applyFont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Border="1" applyAlignment="1"/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H14" sqref="H14"/>
    </sheetView>
  </sheetViews>
  <sheetFormatPr defaultRowHeight="15" x14ac:dyDescent="0.25"/>
  <cols>
    <col min="1" max="1" width="60.28515625" customWidth="1"/>
    <col min="2" max="2" width="8.7109375" bestFit="1" customWidth="1"/>
    <col min="3" max="3" width="10.85546875" bestFit="1" customWidth="1"/>
    <col min="10" max="10" width="10" bestFit="1" customWidth="1"/>
  </cols>
  <sheetData>
    <row r="1" spans="1:11" ht="28.5" x14ac:dyDescent="0.45">
      <c r="A1" s="22" t="s">
        <v>15</v>
      </c>
    </row>
    <row r="2" spans="1:11" ht="28.5" x14ac:dyDescent="0.45">
      <c r="A2" s="31" t="s">
        <v>16</v>
      </c>
      <c r="B2" s="70" t="s">
        <v>103</v>
      </c>
      <c r="C2" s="70"/>
      <c r="D2" s="71"/>
      <c r="E2" s="71"/>
      <c r="F2" s="71"/>
      <c r="G2" s="71"/>
      <c r="H2" s="71"/>
      <c r="I2" s="71"/>
      <c r="J2" s="19"/>
      <c r="K2" s="1"/>
    </row>
    <row r="3" spans="1:11" ht="21" x14ac:dyDescent="0.35">
      <c r="A3" s="20"/>
      <c r="B3" s="27" t="s">
        <v>84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83</v>
      </c>
      <c r="K3" s="27" t="s">
        <v>73</v>
      </c>
    </row>
    <row r="4" spans="1:11" ht="21" x14ac:dyDescent="0.35">
      <c r="A4" s="30" t="s">
        <v>17</v>
      </c>
      <c r="B4" s="29">
        <v>0</v>
      </c>
      <c r="C4" s="29">
        <v>60</v>
      </c>
      <c r="D4" s="29">
        <v>60</v>
      </c>
      <c r="E4" s="29">
        <v>60</v>
      </c>
      <c r="F4" s="29">
        <v>60</v>
      </c>
      <c r="G4" s="29">
        <v>60</v>
      </c>
      <c r="H4" s="29">
        <v>0</v>
      </c>
      <c r="I4" s="29">
        <v>0</v>
      </c>
      <c r="J4" s="29">
        <v>0</v>
      </c>
      <c r="K4" s="69">
        <f>SUM(B4:J4)</f>
        <v>300</v>
      </c>
    </row>
    <row r="5" spans="1:11" ht="21" x14ac:dyDescent="0.35">
      <c r="A5" s="30" t="s">
        <v>85</v>
      </c>
      <c r="B5" s="29">
        <v>0</v>
      </c>
      <c r="C5" s="29">
        <v>3</v>
      </c>
      <c r="D5" s="29">
        <v>2</v>
      </c>
      <c r="E5" s="29">
        <v>2</v>
      </c>
      <c r="F5" s="29">
        <v>3</v>
      </c>
      <c r="G5" s="29">
        <v>2</v>
      </c>
      <c r="H5" s="29">
        <v>0</v>
      </c>
      <c r="I5" s="29">
        <v>0</v>
      </c>
      <c r="J5" s="29">
        <v>0</v>
      </c>
      <c r="K5" s="69">
        <f>SUM(B5:J5)</f>
        <v>12</v>
      </c>
    </row>
    <row r="6" spans="1:11" ht="21" x14ac:dyDescent="0.35">
      <c r="A6" s="30" t="s">
        <v>86</v>
      </c>
      <c r="B6" s="29">
        <v>0</v>
      </c>
      <c r="C6" s="29">
        <v>3</v>
      </c>
      <c r="D6" s="29">
        <v>3</v>
      </c>
      <c r="E6" s="29">
        <v>4</v>
      </c>
      <c r="F6" s="29">
        <v>2</v>
      </c>
      <c r="G6" s="29">
        <v>2</v>
      </c>
      <c r="H6" s="29">
        <v>0</v>
      </c>
      <c r="I6" s="29">
        <v>0</v>
      </c>
      <c r="J6" s="29">
        <v>0</v>
      </c>
      <c r="K6" s="69">
        <f>SUM(B6:J6)</f>
        <v>14</v>
      </c>
    </row>
  </sheetData>
  <mergeCells count="1">
    <mergeCell ref="B2:I2"/>
  </mergeCells>
  <phoneticPr fontId="29" type="noConversion"/>
  <pageMargins left="0.7" right="0.7" top="0.75" bottom="0.75" header="0.3" footer="0.3"/>
  <pageSetup paperSize="9" scale="8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F3" sqref="F3"/>
    </sheetView>
  </sheetViews>
  <sheetFormatPr defaultRowHeight="15" x14ac:dyDescent="0.25"/>
  <cols>
    <col min="1" max="1" width="54.28515625" customWidth="1"/>
    <col min="2" max="5" width="13.7109375" customWidth="1"/>
    <col min="6" max="6" width="41" bestFit="1" customWidth="1"/>
    <col min="7" max="7" width="17.7109375" bestFit="1" customWidth="1"/>
    <col min="8" max="9" width="13.7109375" customWidth="1"/>
  </cols>
  <sheetData>
    <row r="1" spans="1:9" ht="26.25" x14ac:dyDescent="0.4">
      <c r="A1" s="21" t="s">
        <v>131</v>
      </c>
      <c r="B1" s="72" t="s">
        <v>7</v>
      </c>
      <c r="C1" s="72"/>
      <c r="D1" s="72"/>
      <c r="E1" s="72"/>
      <c r="F1" s="72"/>
      <c r="G1" s="72"/>
      <c r="H1" s="72"/>
      <c r="I1" s="72"/>
    </row>
    <row r="2" spans="1:9" ht="24" customHeight="1" x14ac:dyDescent="0.25">
      <c r="A2" s="75" t="s">
        <v>14</v>
      </c>
      <c r="B2" s="2" t="s">
        <v>84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28.5" customHeight="1" x14ac:dyDescent="0.25">
      <c r="A3" s="76"/>
      <c r="B3" s="16">
        <v>0</v>
      </c>
      <c r="C3" s="16">
        <v>120</v>
      </c>
      <c r="D3" s="16">
        <v>120</v>
      </c>
      <c r="E3" s="16">
        <v>120</v>
      </c>
      <c r="F3" s="16">
        <v>180</v>
      </c>
      <c r="G3" s="16">
        <v>120</v>
      </c>
      <c r="H3" s="16">
        <v>0</v>
      </c>
      <c r="I3" s="16">
        <v>0</v>
      </c>
    </row>
    <row r="4" spans="1:9" ht="75" x14ac:dyDescent="0.25">
      <c r="A4" s="5" t="s">
        <v>13</v>
      </c>
      <c r="B4" s="2" t="s">
        <v>84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1:9" ht="20.100000000000001" customHeight="1" x14ac:dyDescent="0.25">
      <c r="A5" s="7" t="s">
        <v>8</v>
      </c>
      <c r="B5" s="3"/>
      <c r="C5" s="3">
        <v>2</v>
      </c>
      <c r="D5" s="3">
        <v>2</v>
      </c>
      <c r="E5" s="3">
        <v>2</v>
      </c>
      <c r="F5" s="3">
        <v>2</v>
      </c>
      <c r="G5" s="3">
        <v>3</v>
      </c>
      <c r="H5" s="3"/>
      <c r="I5" s="3"/>
    </row>
    <row r="6" spans="1:9" ht="20.100000000000001" customHeight="1" x14ac:dyDescent="0.25">
      <c r="A6" s="7" t="s">
        <v>9</v>
      </c>
      <c r="B6" s="3"/>
      <c r="C6" s="3">
        <v>2</v>
      </c>
      <c r="D6" s="3">
        <v>2</v>
      </c>
      <c r="E6" s="3">
        <v>2</v>
      </c>
      <c r="F6" s="3">
        <v>3</v>
      </c>
      <c r="G6" s="3">
        <v>2</v>
      </c>
      <c r="H6" s="3"/>
      <c r="I6" s="3"/>
    </row>
    <row r="7" spans="1:9" ht="20.100000000000001" customHeight="1" x14ac:dyDescent="0.25">
      <c r="A7" s="7" t="s">
        <v>10</v>
      </c>
      <c r="B7" s="3"/>
      <c r="C7" s="3">
        <v>2</v>
      </c>
      <c r="D7" s="3">
        <v>1</v>
      </c>
      <c r="E7" s="3">
        <v>1</v>
      </c>
      <c r="F7" s="3">
        <v>2</v>
      </c>
      <c r="G7" s="3">
        <v>3</v>
      </c>
      <c r="H7" s="3"/>
      <c r="I7" s="3"/>
    </row>
    <row r="8" spans="1:9" ht="20.100000000000001" customHeight="1" x14ac:dyDescent="0.25">
      <c r="A8" s="7" t="s">
        <v>11</v>
      </c>
      <c r="B8" s="3"/>
      <c r="C8" s="3">
        <v>2</v>
      </c>
      <c r="D8" s="3">
        <v>2</v>
      </c>
      <c r="E8" s="3">
        <v>2</v>
      </c>
      <c r="F8" s="3">
        <v>3</v>
      </c>
      <c r="G8" s="3">
        <v>3</v>
      </c>
      <c r="H8" s="3"/>
      <c r="I8" s="3"/>
    </row>
    <row r="9" spans="1:9" ht="26.25" customHeight="1" x14ac:dyDescent="0.25">
      <c r="A9" s="73" t="s">
        <v>71</v>
      </c>
      <c r="B9" s="2" t="s">
        <v>84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1:9" ht="171" customHeight="1" x14ac:dyDescent="0.25">
      <c r="A10" s="74"/>
      <c r="B10" s="44"/>
      <c r="C10" s="45"/>
      <c r="D10" s="45" t="s">
        <v>104</v>
      </c>
      <c r="E10" s="45" t="s">
        <v>105</v>
      </c>
      <c r="F10" s="46" t="s">
        <v>112</v>
      </c>
      <c r="G10" s="45" t="s">
        <v>127</v>
      </c>
      <c r="H10" s="45"/>
      <c r="I10" s="45"/>
    </row>
    <row r="11" spans="1:9" ht="61.5" customHeight="1" x14ac:dyDescent="0.25">
      <c r="A11" s="6" t="s">
        <v>72</v>
      </c>
      <c r="B11" s="2" t="s">
        <v>84</v>
      </c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</row>
    <row r="12" spans="1:9" ht="1.5" customHeight="1" x14ac:dyDescent="0.25">
      <c r="A12" s="11" t="s">
        <v>12</v>
      </c>
      <c r="B12" s="4"/>
      <c r="C12" s="4"/>
      <c r="D12" s="4"/>
      <c r="E12" s="4"/>
      <c r="F12" s="4"/>
      <c r="G12" s="4"/>
      <c r="H12" s="4"/>
      <c r="I12" s="4"/>
    </row>
    <row r="13" spans="1:9" ht="20.100000000000001" customHeight="1" x14ac:dyDescent="0.25">
      <c r="A13" s="65" t="s">
        <v>106</v>
      </c>
      <c r="B13" s="4"/>
      <c r="C13" s="4">
        <v>2</v>
      </c>
      <c r="D13" s="4">
        <v>2</v>
      </c>
      <c r="E13" s="4">
        <v>2</v>
      </c>
      <c r="F13" s="4">
        <v>3</v>
      </c>
      <c r="G13" s="4">
        <v>2</v>
      </c>
      <c r="H13" s="4"/>
      <c r="I13" s="4"/>
    </row>
    <row r="14" spans="1:9" ht="20.100000000000001" customHeight="1" x14ac:dyDescent="0.25">
      <c r="A14" s="65" t="s">
        <v>107</v>
      </c>
      <c r="B14" s="4"/>
      <c r="C14" s="4"/>
      <c r="D14" s="4"/>
      <c r="E14" s="4"/>
      <c r="F14" s="4">
        <v>1</v>
      </c>
      <c r="G14" s="4"/>
      <c r="H14" s="4"/>
      <c r="I14" s="4"/>
    </row>
    <row r="15" spans="1:9" ht="20.100000000000001" customHeight="1" x14ac:dyDescent="0.25">
      <c r="A15" s="65" t="s">
        <v>108</v>
      </c>
      <c r="B15" s="4"/>
      <c r="C15" s="4"/>
      <c r="D15" s="4"/>
      <c r="E15" s="4"/>
      <c r="F15" s="4"/>
      <c r="G15" s="4">
        <v>1</v>
      </c>
      <c r="H15" s="4"/>
      <c r="I15" s="4"/>
    </row>
    <row r="16" spans="1:9" ht="20.100000000000001" customHeight="1" x14ac:dyDescent="0.25">
      <c r="A16" s="65" t="s">
        <v>109</v>
      </c>
      <c r="B16" s="4"/>
      <c r="C16" s="4"/>
      <c r="D16" s="4">
        <v>1</v>
      </c>
      <c r="E16" s="4">
        <v>1</v>
      </c>
      <c r="F16" s="4"/>
      <c r="G16" s="4"/>
      <c r="H16" s="4"/>
      <c r="I16" s="4"/>
    </row>
    <row r="17" spans="1:9" ht="20.100000000000001" customHeight="1" x14ac:dyDescent="0.25">
      <c r="A17" s="65" t="s">
        <v>10</v>
      </c>
      <c r="B17" s="4"/>
      <c r="C17" s="4"/>
      <c r="D17" s="4">
        <v>1</v>
      </c>
      <c r="E17" s="4"/>
      <c r="F17" s="4"/>
      <c r="G17" s="4"/>
      <c r="H17" s="4"/>
      <c r="I17" s="4"/>
    </row>
    <row r="18" spans="1:9" ht="20.100000000000001" customHeight="1" x14ac:dyDescent="0.25">
      <c r="A18" s="65" t="s">
        <v>111</v>
      </c>
      <c r="B18" s="4"/>
      <c r="C18" s="4">
        <v>1</v>
      </c>
      <c r="D18" s="4"/>
      <c r="E18" s="4">
        <v>1</v>
      </c>
      <c r="F18" s="4"/>
      <c r="G18" s="4"/>
      <c r="H18" s="4"/>
      <c r="I18" s="4"/>
    </row>
    <row r="19" spans="1:9" ht="20.100000000000001" customHeight="1" x14ac:dyDescent="0.25">
      <c r="A19" s="65" t="s">
        <v>125</v>
      </c>
      <c r="B19" s="4"/>
      <c r="C19" s="4"/>
      <c r="D19" s="4"/>
      <c r="E19" s="4">
        <v>2</v>
      </c>
      <c r="F19" s="4"/>
      <c r="G19" s="4"/>
      <c r="H19" s="4"/>
      <c r="I19" s="4"/>
    </row>
    <row r="20" spans="1:9" ht="20.100000000000001" customHeight="1" x14ac:dyDescent="0.25">
      <c r="A20" s="65" t="s">
        <v>110</v>
      </c>
      <c r="B20" s="4"/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/>
      <c r="I20" s="4"/>
    </row>
    <row r="21" spans="1:9" ht="30" x14ac:dyDescent="0.25">
      <c r="A21" s="12" t="s">
        <v>74</v>
      </c>
      <c r="B21" s="13">
        <v>0</v>
      </c>
      <c r="C21" s="13">
        <v>2</v>
      </c>
      <c r="D21" s="13">
        <v>2</v>
      </c>
      <c r="E21" s="13">
        <v>2</v>
      </c>
      <c r="F21" s="13">
        <v>3</v>
      </c>
      <c r="G21" s="13">
        <v>2</v>
      </c>
      <c r="H21" s="13">
        <v>0</v>
      </c>
      <c r="I21" s="13">
        <v>0</v>
      </c>
    </row>
    <row r="22" spans="1:9" ht="20.25" customHeight="1" x14ac:dyDescent="0.25">
      <c r="A22" s="15" t="s">
        <v>75</v>
      </c>
      <c r="B22" s="14" t="e">
        <f>B21/'School Details'!B5*100</f>
        <v>#DIV/0!</v>
      </c>
      <c r="C22" s="14">
        <f>C21/'School Details'!C5*100</f>
        <v>66.666666666666657</v>
      </c>
      <c r="D22" s="14">
        <f>D21/'School Details'!D5*100</f>
        <v>100</v>
      </c>
      <c r="E22" s="14">
        <f>E21/'School Details'!E5*100</f>
        <v>100</v>
      </c>
      <c r="F22" s="14">
        <f>F21/'School Details'!F5*100</f>
        <v>100</v>
      </c>
      <c r="G22" s="14">
        <f>G21/'School Details'!G5*100</f>
        <v>100</v>
      </c>
      <c r="H22" s="14" t="e">
        <f>H21/'School Details'!H5*100</f>
        <v>#DIV/0!</v>
      </c>
      <c r="I22" s="14" t="e">
        <f>I21/'School Details'!I5*100</f>
        <v>#DIV/0!</v>
      </c>
    </row>
  </sheetData>
  <mergeCells count="3">
    <mergeCell ref="B1:I1"/>
    <mergeCell ref="A9:A10"/>
    <mergeCell ref="A2:A3"/>
  </mergeCells>
  <phoneticPr fontId="29" type="noConversion"/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1" workbookViewId="0">
      <selection activeCell="B9" sqref="B9"/>
    </sheetView>
  </sheetViews>
  <sheetFormatPr defaultRowHeight="15" x14ac:dyDescent="0.25"/>
  <cols>
    <col min="1" max="1" width="53.140625" customWidth="1"/>
    <col min="2" max="8" width="13.7109375" customWidth="1"/>
    <col min="9" max="9" width="10" bestFit="1" customWidth="1"/>
  </cols>
  <sheetData>
    <row r="1" spans="1:9" ht="26.25" x14ac:dyDescent="0.4">
      <c r="A1" s="32" t="s">
        <v>18</v>
      </c>
      <c r="B1" s="79" t="s">
        <v>7</v>
      </c>
      <c r="C1" s="80"/>
      <c r="D1" s="80"/>
      <c r="E1" s="80"/>
      <c r="F1" s="80"/>
      <c r="G1" s="80"/>
      <c r="H1" s="80"/>
      <c r="I1" s="81"/>
    </row>
    <row r="2" spans="1:9" ht="45" x14ac:dyDescent="0.25">
      <c r="A2" s="33" t="s">
        <v>19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48" t="s">
        <v>6</v>
      </c>
      <c r="I2" s="49" t="s">
        <v>73</v>
      </c>
    </row>
    <row r="3" spans="1:9" ht="18.75" x14ac:dyDescent="0.3">
      <c r="A3" s="34" t="s">
        <v>20</v>
      </c>
      <c r="B3" s="47">
        <v>0</v>
      </c>
      <c r="C3" s="47">
        <v>20</v>
      </c>
      <c r="D3" s="47">
        <v>39</v>
      </c>
      <c r="E3" s="47">
        <v>48</v>
      </c>
      <c r="F3" s="47">
        <v>49</v>
      </c>
      <c r="G3" s="47">
        <v>0</v>
      </c>
      <c r="H3" s="47">
        <v>0</v>
      </c>
      <c r="I3" s="28">
        <f>SUM(B3:H3)</f>
        <v>156</v>
      </c>
    </row>
    <row r="4" spans="1:9" ht="18.75" x14ac:dyDescent="0.3">
      <c r="A4" s="35" t="s">
        <v>76</v>
      </c>
      <c r="B4" s="66" t="e">
        <f>B3/'School Details'!B4*100</f>
        <v>#DIV/0!</v>
      </c>
      <c r="C4" s="66">
        <f>C3/'School Details'!D4*100</f>
        <v>33.333333333333329</v>
      </c>
      <c r="D4" s="66">
        <f>D3/'School Details'!E4*100</f>
        <v>65</v>
      </c>
      <c r="E4" s="66">
        <f>E3/'School Details'!F4*100</f>
        <v>80</v>
      </c>
      <c r="F4" s="66">
        <f>F3/'School Details'!G4*100</f>
        <v>81.666666666666671</v>
      </c>
      <c r="G4" s="66" t="e">
        <f>G3/'School Details'!H4*100</f>
        <v>#DIV/0!</v>
      </c>
      <c r="H4" s="66" t="e">
        <f>H3/'School Details'!I4*100</f>
        <v>#DIV/0!</v>
      </c>
      <c r="I4" s="68">
        <f>I3/'School Details'!K4*100</f>
        <v>52</v>
      </c>
    </row>
    <row r="5" spans="1:9" ht="18.75" x14ac:dyDescent="0.3">
      <c r="A5" s="34" t="s">
        <v>21</v>
      </c>
      <c r="B5" s="47">
        <v>0</v>
      </c>
      <c r="C5" s="47">
        <v>0</v>
      </c>
      <c r="D5" s="47">
        <v>20</v>
      </c>
      <c r="E5" s="47">
        <v>33</v>
      </c>
      <c r="F5" s="47">
        <v>36</v>
      </c>
      <c r="G5" s="47">
        <v>0</v>
      </c>
      <c r="H5" s="47">
        <v>0</v>
      </c>
      <c r="I5" s="28">
        <f>SUM(B5:H5)</f>
        <v>89</v>
      </c>
    </row>
    <row r="6" spans="1:9" ht="18.75" x14ac:dyDescent="0.3">
      <c r="A6" s="35" t="s">
        <v>77</v>
      </c>
      <c r="B6" s="66" t="e">
        <f>B5/'School Details'!B4*100</f>
        <v>#DIV/0!</v>
      </c>
      <c r="C6" s="50">
        <f>C5/'School Details'!D4*100</f>
        <v>0</v>
      </c>
      <c r="D6" s="66">
        <f>D5/'School Details'!E4*100</f>
        <v>33.333333333333329</v>
      </c>
      <c r="E6" s="66">
        <f>E5/'School Details'!F4*100</f>
        <v>55.000000000000007</v>
      </c>
      <c r="F6" s="66">
        <f>F5/'School Details'!G4*100</f>
        <v>60</v>
      </c>
      <c r="G6" s="66" t="e">
        <f>G5/'School Details'!H4*100</f>
        <v>#DIV/0!</v>
      </c>
      <c r="H6" s="66" t="e">
        <f>H5/'School Details'!I4*100</f>
        <v>#DIV/0!</v>
      </c>
      <c r="I6" s="68">
        <f>I5/'School Details'!K4*100</f>
        <v>29.666666666666668</v>
      </c>
    </row>
    <row r="7" spans="1:9" ht="18.75" x14ac:dyDescent="0.3">
      <c r="A7" s="34" t="s">
        <v>22</v>
      </c>
      <c r="B7" s="47">
        <v>0</v>
      </c>
      <c r="C7" s="47">
        <v>0</v>
      </c>
      <c r="D7" s="47">
        <v>8</v>
      </c>
      <c r="E7" s="47">
        <v>27</v>
      </c>
      <c r="F7" s="47">
        <v>30</v>
      </c>
      <c r="G7" s="47">
        <v>0</v>
      </c>
      <c r="H7" s="47">
        <v>0</v>
      </c>
      <c r="I7" s="28">
        <f>SUM(B7:H7)</f>
        <v>65</v>
      </c>
    </row>
    <row r="8" spans="1:9" ht="18.75" x14ac:dyDescent="0.3">
      <c r="A8" s="35" t="s">
        <v>78</v>
      </c>
      <c r="B8" s="51" t="e">
        <f>B7/'School Details'!B4*100</f>
        <v>#DIV/0!</v>
      </c>
      <c r="C8" s="67">
        <f>C7/'School Details'!D4*100</f>
        <v>0</v>
      </c>
      <c r="D8" s="67">
        <f>D7/'School Details'!E4*100</f>
        <v>13.333333333333334</v>
      </c>
      <c r="E8" s="67">
        <f>E7/'School Details'!F4*100</f>
        <v>45</v>
      </c>
      <c r="F8" s="67">
        <f>F7/'School Details'!G4*100</f>
        <v>50</v>
      </c>
      <c r="G8" s="67" t="e">
        <f>G7/'School Details'!H4*100</f>
        <v>#DIV/0!</v>
      </c>
      <c r="H8" s="67" t="e">
        <f>H7/'School Details'!I4*100</f>
        <v>#DIV/0!</v>
      </c>
      <c r="I8" s="68">
        <f>I7/'School Details'!K4*100</f>
        <v>21.666666666666668</v>
      </c>
    </row>
    <row r="9" spans="1:9" ht="18.75" x14ac:dyDescent="0.3">
      <c r="A9" s="36" t="s">
        <v>79</v>
      </c>
      <c r="B9" s="67" t="e">
        <f>(B3+B5+B7)/'School Details'!B4*100</f>
        <v>#DIV/0!</v>
      </c>
      <c r="C9" s="67">
        <f>(C3+C5+C7)/'School Details'!D4*100</f>
        <v>33.333333333333329</v>
      </c>
      <c r="D9" s="67">
        <f>(D3+D5+D7)/'School Details'!E4*100</f>
        <v>111.66666666666667</v>
      </c>
      <c r="E9" s="67">
        <f>(E3+E5+E7)/'School Details'!F4*100</f>
        <v>180</v>
      </c>
      <c r="F9" s="67">
        <f>(F3+F5+F7)/'School Details'!G4*100</f>
        <v>191.66666666666669</v>
      </c>
      <c r="G9" s="67" t="e">
        <f>(G3+G5+G7)/'School Details'!H4*100</f>
        <v>#DIV/0!</v>
      </c>
      <c r="H9" s="67" t="e">
        <f>(H3+H5+H7)/'School Details'!I4*100</f>
        <v>#DIV/0!</v>
      </c>
      <c r="I9" s="68" t="e">
        <f>SUM(B9:H9)</f>
        <v>#DIV/0!</v>
      </c>
    </row>
    <row r="10" spans="1:9" ht="18.75" x14ac:dyDescent="0.3">
      <c r="A10" s="82" t="s">
        <v>80</v>
      </c>
      <c r="B10" s="77" t="s">
        <v>0</v>
      </c>
      <c r="C10" s="77" t="s">
        <v>1</v>
      </c>
      <c r="D10" s="77" t="s">
        <v>2</v>
      </c>
      <c r="E10" s="77" t="s">
        <v>3</v>
      </c>
      <c r="F10" s="77" t="s">
        <v>4</v>
      </c>
      <c r="G10" s="77" t="s">
        <v>5</v>
      </c>
      <c r="H10" s="77" t="s">
        <v>6</v>
      </c>
      <c r="I10" s="28"/>
    </row>
    <row r="11" spans="1:9" ht="30.75" customHeight="1" x14ac:dyDescent="0.3">
      <c r="A11" s="83"/>
      <c r="B11" s="78"/>
      <c r="C11" s="78"/>
      <c r="D11" s="78"/>
      <c r="E11" s="78"/>
      <c r="F11" s="78"/>
      <c r="G11" s="78"/>
      <c r="H11" s="78"/>
      <c r="I11" s="28"/>
    </row>
    <row r="12" spans="1:9" ht="18.75" x14ac:dyDescent="0.3">
      <c r="A12" s="37" t="s">
        <v>23</v>
      </c>
      <c r="B12" s="47">
        <v>1</v>
      </c>
      <c r="C12" s="47">
        <v>1</v>
      </c>
      <c r="D12" s="47">
        <v>1</v>
      </c>
      <c r="E12" s="47">
        <v>1</v>
      </c>
      <c r="F12" s="47">
        <v>1</v>
      </c>
      <c r="G12" s="47"/>
      <c r="H12" s="47"/>
      <c r="I12" s="28">
        <f>SUM(B12:H12)</f>
        <v>5</v>
      </c>
    </row>
    <row r="13" spans="1:9" ht="18.75" x14ac:dyDescent="0.3">
      <c r="A13" s="37" t="s">
        <v>24</v>
      </c>
      <c r="B13" s="47"/>
      <c r="C13" s="47"/>
      <c r="D13" s="47"/>
      <c r="E13" s="47">
        <v>1</v>
      </c>
      <c r="F13" s="47"/>
      <c r="G13" s="47"/>
      <c r="H13" s="47"/>
      <c r="I13" s="28">
        <f t="shared" ref="I13:I47" si="0">SUM(B13:H13)</f>
        <v>1</v>
      </c>
    </row>
    <row r="14" spans="1:9" ht="18.75" x14ac:dyDescent="0.3">
      <c r="A14" s="37" t="s">
        <v>25</v>
      </c>
      <c r="B14" s="47"/>
      <c r="C14" s="47"/>
      <c r="D14" s="47"/>
      <c r="E14" s="47"/>
      <c r="F14" s="47">
        <v>1</v>
      </c>
      <c r="G14" s="47"/>
      <c r="H14" s="47"/>
      <c r="I14" s="28">
        <f t="shared" si="0"/>
        <v>1</v>
      </c>
    </row>
    <row r="15" spans="1:9" ht="18.75" x14ac:dyDescent="0.3">
      <c r="A15" s="37" t="s">
        <v>26</v>
      </c>
      <c r="B15" s="47"/>
      <c r="C15" s="47"/>
      <c r="D15" s="47"/>
      <c r="E15" s="47">
        <v>1</v>
      </c>
      <c r="F15" s="47"/>
      <c r="G15" s="47"/>
      <c r="H15" s="47"/>
      <c r="I15" s="28">
        <f t="shared" si="0"/>
        <v>1</v>
      </c>
    </row>
    <row r="16" spans="1:9" ht="18.75" x14ac:dyDescent="0.3">
      <c r="A16" s="37" t="s">
        <v>27</v>
      </c>
      <c r="B16" s="47"/>
      <c r="C16" s="47"/>
      <c r="D16" s="47"/>
      <c r="E16" s="47"/>
      <c r="F16" s="47"/>
      <c r="G16" s="47"/>
      <c r="H16" s="47"/>
      <c r="I16" s="28">
        <f t="shared" si="0"/>
        <v>0</v>
      </c>
    </row>
    <row r="17" spans="1:9" ht="18.75" x14ac:dyDescent="0.3">
      <c r="A17" s="37" t="s">
        <v>28</v>
      </c>
      <c r="B17" s="47"/>
      <c r="C17" s="47"/>
      <c r="D17" s="47"/>
      <c r="E17" s="47"/>
      <c r="F17" s="47"/>
      <c r="G17" s="47"/>
      <c r="H17" s="47"/>
      <c r="I17" s="28">
        <f t="shared" si="0"/>
        <v>0</v>
      </c>
    </row>
    <row r="18" spans="1:9" ht="18.75" x14ac:dyDescent="0.3">
      <c r="A18" s="37" t="s">
        <v>113</v>
      </c>
      <c r="B18" s="47"/>
      <c r="C18" s="47"/>
      <c r="D18" s="47"/>
      <c r="E18" s="47"/>
      <c r="F18" s="47">
        <v>1</v>
      </c>
      <c r="G18" s="47"/>
      <c r="H18" s="47"/>
      <c r="I18" s="28">
        <f t="shared" si="0"/>
        <v>1</v>
      </c>
    </row>
    <row r="19" spans="1:9" ht="18.75" x14ac:dyDescent="0.3">
      <c r="A19" s="37" t="s">
        <v>90</v>
      </c>
      <c r="B19" s="47"/>
      <c r="C19" s="47">
        <v>1</v>
      </c>
      <c r="D19" s="47">
        <v>1</v>
      </c>
      <c r="E19" s="47">
        <v>1</v>
      </c>
      <c r="F19" s="47">
        <v>1</v>
      </c>
      <c r="G19" s="47"/>
      <c r="H19" s="47"/>
      <c r="I19" s="28">
        <f t="shared" si="0"/>
        <v>4</v>
      </c>
    </row>
    <row r="20" spans="1:9" ht="18.75" x14ac:dyDescent="0.3">
      <c r="A20" s="37" t="s">
        <v>29</v>
      </c>
      <c r="B20" s="47"/>
      <c r="C20" s="47"/>
      <c r="D20" s="47"/>
      <c r="E20" s="47"/>
      <c r="F20" s="47">
        <v>1</v>
      </c>
      <c r="G20" s="47"/>
      <c r="H20" s="47"/>
      <c r="I20" s="28">
        <f t="shared" si="0"/>
        <v>1</v>
      </c>
    </row>
    <row r="21" spans="1:9" ht="18.75" x14ac:dyDescent="0.3">
      <c r="A21" s="37" t="s">
        <v>30</v>
      </c>
      <c r="B21" s="47">
        <v>1</v>
      </c>
      <c r="C21" s="47"/>
      <c r="D21" s="47"/>
      <c r="E21" s="47"/>
      <c r="F21" s="47">
        <v>1</v>
      </c>
      <c r="G21" s="47"/>
      <c r="H21" s="47"/>
      <c r="I21" s="28">
        <f t="shared" si="0"/>
        <v>2</v>
      </c>
    </row>
    <row r="22" spans="1:9" ht="18.75" x14ac:dyDescent="0.3">
      <c r="A22" s="37" t="s">
        <v>8</v>
      </c>
      <c r="B22" s="47">
        <v>1</v>
      </c>
      <c r="C22" s="47">
        <v>1</v>
      </c>
      <c r="D22" s="47">
        <v>1</v>
      </c>
      <c r="E22" s="47">
        <v>1</v>
      </c>
      <c r="F22" s="47">
        <v>1</v>
      </c>
      <c r="G22" s="47"/>
      <c r="H22" s="47"/>
      <c r="I22" s="28">
        <f t="shared" si="0"/>
        <v>5</v>
      </c>
    </row>
    <row r="23" spans="1:9" ht="18.75" x14ac:dyDescent="0.3">
      <c r="A23" s="37" t="s">
        <v>115</v>
      </c>
      <c r="B23" s="47">
        <v>1</v>
      </c>
      <c r="C23" s="47">
        <v>1</v>
      </c>
      <c r="D23" s="47">
        <v>1</v>
      </c>
      <c r="E23" s="47">
        <v>1</v>
      </c>
      <c r="F23" s="47">
        <v>1</v>
      </c>
      <c r="G23" s="47"/>
      <c r="H23" s="47"/>
      <c r="I23" s="28">
        <f t="shared" si="0"/>
        <v>5</v>
      </c>
    </row>
    <row r="24" spans="1:9" ht="18.75" x14ac:dyDescent="0.3">
      <c r="A24" s="37" t="s">
        <v>114</v>
      </c>
      <c r="B24" s="47"/>
      <c r="C24" s="47"/>
      <c r="D24" s="47">
        <v>1</v>
      </c>
      <c r="E24" s="47">
        <v>1</v>
      </c>
      <c r="F24" s="47"/>
      <c r="G24" s="47"/>
      <c r="H24" s="47"/>
      <c r="I24" s="28">
        <f t="shared" si="0"/>
        <v>2</v>
      </c>
    </row>
    <row r="25" spans="1:9" ht="18.75" x14ac:dyDescent="0.3">
      <c r="A25" s="37" t="s">
        <v>31</v>
      </c>
      <c r="B25" s="47">
        <v>1</v>
      </c>
      <c r="C25" s="47">
        <v>1</v>
      </c>
      <c r="D25" s="47">
        <v>1</v>
      </c>
      <c r="E25" s="47">
        <v>1</v>
      </c>
      <c r="F25" s="47">
        <v>1</v>
      </c>
      <c r="G25" s="47"/>
      <c r="H25" s="47"/>
      <c r="I25" s="28">
        <f t="shared" si="0"/>
        <v>5</v>
      </c>
    </row>
    <row r="26" spans="1:9" ht="18.75" x14ac:dyDescent="0.3">
      <c r="A26" s="37" t="s">
        <v>32</v>
      </c>
      <c r="B26" s="47"/>
      <c r="C26" s="47"/>
      <c r="D26" s="47"/>
      <c r="E26" s="47"/>
      <c r="F26" s="47"/>
      <c r="G26" s="47"/>
      <c r="H26" s="47"/>
      <c r="I26" s="28">
        <f t="shared" si="0"/>
        <v>0</v>
      </c>
    </row>
    <row r="27" spans="1:9" ht="18.75" x14ac:dyDescent="0.3">
      <c r="A27" s="37" t="s">
        <v>33</v>
      </c>
      <c r="B27" s="47"/>
      <c r="C27" s="47"/>
      <c r="D27" s="47"/>
      <c r="E27" s="47"/>
      <c r="F27" s="47">
        <v>1</v>
      </c>
      <c r="G27" s="47"/>
      <c r="H27" s="47"/>
      <c r="I27" s="28">
        <f t="shared" si="0"/>
        <v>1</v>
      </c>
    </row>
    <row r="28" spans="1:9" ht="18.75" x14ac:dyDescent="0.3">
      <c r="A28" s="37" t="s">
        <v>10</v>
      </c>
      <c r="B28" s="47">
        <v>1</v>
      </c>
      <c r="C28" s="47">
        <v>1</v>
      </c>
      <c r="D28" s="47">
        <v>1</v>
      </c>
      <c r="E28" s="47">
        <v>1</v>
      </c>
      <c r="F28" s="47">
        <v>1</v>
      </c>
      <c r="G28" s="47"/>
      <c r="H28" s="47"/>
      <c r="I28" s="28">
        <f t="shared" si="0"/>
        <v>5</v>
      </c>
    </row>
    <row r="29" spans="1:9" ht="18.75" x14ac:dyDescent="0.3">
      <c r="A29" s="37" t="s">
        <v>34</v>
      </c>
      <c r="B29" s="47"/>
      <c r="C29" s="47"/>
      <c r="D29" s="47"/>
      <c r="E29" s="47"/>
      <c r="F29" s="47">
        <v>1</v>
      </c>
      <c r="G29" s="47"/>
      <c r="H29" s="47"/>
      <c r="I29" s="28">
        <f t="shared" si="0"/>
        <v>1</v>
      </c>
    </row>
    <row r="30" spans="1:9" ht="18.75" x14ac:dyDescent="0.3">
      <c r="A30" s="37" t="s">
        <v>35</v>
      </c>
      <c r="B30" s="47"/>
      <c r="C30" s="47">
        <v>1</v>
      </c>
      <c r="D30" s="47">
        <v>1</v>
      </c>
      <c r="E30" s="47">
        <v>1</v>
      </c>
      <c r="F30" s="47">
        <v>1</v>
      </c>
      <c r="G30" s="47"/>
      <c r="H30" s="47"/>
      <c r="I30" s="28">
        <f t="shared" si="0"/>
        <v>4</v>
      </c>
    </row>
    <row r="31" spans="1:9" ht="18.75" x14ac:dyDescent="0.3">
      <c r="A31" s="37" t="s">
        <v>36</v>
      </c>
      <c r="B31" s="47"/>
      <c r="C31" s="47"/>
      <c r="D31" s="47"/>
      <c r="E31" s="47"/>
      <c r="F31" s="47"/>
      <c r="G31" s="47"/>
      <c r="H31" s="47"/>
      <c r="I31" s="28">
        <f t="shared" si="0"/>
        <v>0</v>
      </c>
    </row>
    <row r="32" spans="1:9" ht="18.75" x14ac:dyDescent="0.3">
      <c r="A32" s="37" t="s">
        <v>37</v>
      </c>
      <c r="B32" s="47"/>
      <c r="C32" s="47"/>
      <c r="D32" s="47">
        <v>1</v>
      </c>
      <c r="E32" s="47"/>
      <c r="F32" s="47">
        <v>1</v>
      </c>
      <c r="G32" s="47"/>
      <c r="H32" s="47"/>
      <c r="I32" s="28">
        <f t="shared" si="0"/>
        <v>2</v>
      </c>
    </row>
    <row r="33" spans="1:9" ht="18.75" x14ac:dyDescent="0.3">
      <c r="A33" s="37" t="s">
        <v>38</v>
      </c>
      <c r="B33" s="47"/>
      <c r="C33" s="47"/>
      <c r="D33" s="47">
        <v>1</v>
      </c>
      <c r="E33" s="47">
        <v>1</v>
      </c>
      <c r="F33" s="47">
        <v>1</v>
      </c>
      <c r="G33" s="47"/>
      <c r="H33" s="47"/>
      <c r="I33" s="28">
        <f t="shared" si="0"/>
        <v>3</v>
      </c>
    </row>
    <row r="34" spans="1:9" ht="18.75" x14ac:dyDescent="0.3">
      <c r="A34" s="37" t="s">
        <v>11</v>
      </c>
      <c r="B34" s="47">
        <v>1</v>
      </c>
      <c r="C34" s="47">
        <v>1</v>
      </c>
      <c r="D34" s="47">
        <v>1</v>
      </c>
      <c r="E34" s="47">
        <v>1</v>
      </c>
      <c r="F34" s="47">
        <v>1</v>
      </c>
      <c r="G34" s="47"/>
      <c r="H34" s="47"/>
      <c r="I34" s="28">
        <f t="shared" si="0"/>
        <v>5</v>
      </c>
    </row>
    <row r="35" spans="1:9" ht="18.75" x14ac:dyDescent="0.3">
      <c r="A35" s="37" t="s">
        <v>39</v>
      </c>
      <c r="B35" s="47"/>
      <c r="C35" s="47"/>
      <c r="D35" s="47"/>
      <c r="E35" s="47"/>
      <c r="F35" s="47"/>
      <c r="G35" s="47"/>
      <c r="H35" s="47"/>
      <c r="I35" s="28">
        <f t="shared" si="0"/>
        <v>0</v>
      </c>
    </row>
    <row r="36" spans="1:9" ht="18.75" x14ac:dyDescent="0.3">
      <c r="A36" s="37" t="s">
        <v>40</v>
      </c>
      <c r="B36" s="47"/>
      <c r="C36" s="47">
        <v>1</v>
      </c>
      <c r="D36" s="47">
        <v>1</v>
      </c>
      <c r="E36" s="47">
        <v>1</v>
      </c>
      <c r="F36" s="47">
        <v>1</v>
      </c>
      <c r="G36" s="47"/>
      <c r="H36" s="47"/>
      <c r="I36" s="28">
        <f t="shared" si="0"/>
        <v>4</v>
      </c>
    </row>
    <row r="37" spans="1:9" ht="18.75" x14ac:dyDescent="0.3">
      <c r="A37" s="37" t="s">
        <v>41</v>
      </c>
      <c r="B37" s="47"/>
      <c r="C37" s="47"/>
      <c r="D37" s="47"/>
      <c r="E37" s="47"/>
      <c r="F37" s="47">
        <v>1</v>
      </c>
      <c r="G37" s="47"/>
      <c r="H37" s="47"/>
      <c r="I37" s="28">
        <f t="shared" si="0"/>
        <v>1</v>
      </c>
    </row>
    <row r="38" spans="1:9" ht="18.75" x14ac:dyDescent="0.3">
      <c r="A38" s="37" t="s">
        <v>42</v>
      </c>
      <c r="B38" s="47"/>
      <c r="C38" s="47"/>
      <c r="D38" s="47"/>
      <c r="E38" s="47"/>
      <c r="F38" s="47"/>
      <c r="G38" s="47"/>
      <c r="H38" s="47"/>
      <c r="I38" s="28">
        <f t="shared" si="0"/>
        <v>0</v>
      </c>
    </row>
    <row r="39" spans="1:9" ht="18.75" x14ac:dyDescent="0.3">
      <c r="A39" s="37" t="s">
        <v>43</v>
      </c>
      <c r="B39" s="47"/>
      <c r="C39" s="47"/>
      <c r="D39" s="47"/>
      <c r="E39" s="47"/>
      <c r="F39" s="47"/>
      <c r="G39" s="47"/>
      <c r="H39" s="47"/>
      <c r="I39" s="28">
        <f t="shared" si="0"/>
        <v>0</v>
      </c>
    </row>
    <row r="40" spans="1:9" ht="18.75" x14ac:dyDescent="0.3">
      <c r="A40" s="37" t="s">
        <v>44</v>
      </c>
      <c r="B40" s="47"/>
      <c r="C40" s="47"/>
      <c r="D40" s="47"/>
      <c r="E40" s="47"/>
      <c r="F40" s="47"/>
      <c r="G40" s="47"/>
      <c r="H40" s="47"/>
      <c r="I40" s="28">
        <f t="shared" si="0"/>
        <v>0</v>
      </c>
    </row>
    <row r="41" spans="1:9" ht="18.75" x14ac:dyDescent="0.3">
      <c r="A41" s="37" t="s">
        <v>45</v>
      </c>
      <c r="B41" s="47"/>
      <c r="C41" s="47"/>
      <c r="D41" s="47"/>
      <c r="E41" s="47">
        <v>1</v>
      </c>
      <c r="F41" s="47"/>
      <c r="G41" s="47"/>
      <c r="H41" s="47"/>
      <c r="I41" s="28">
        <f t="shared" si="0"/>
        <v>1</v>
      </c>
    </row>
    <row r="42" spans="1:9" ht="18.75" x14ac:dyDescent="0.3">
      <c r="A42" s="37" t="s">
        <v>46</v>
      </c>
      <c r="B42" s="47"/>
      <c r="C42" s="47"/>
      <c r="D42" s="47"/>
      <c r="E42" s="47"/>
      <c r="F42" s="47"/>
      <c r="G42" s="47"/>
      <c r="H42" s="47"/>
      <c r="I42" s="28">
        <f t="shared" si="0"/>
        <v>0</v>
      </c>
    </row>
    <row r="43" spans="1:9" ht="18.75" x14ac:dyDescent="0.3">
      <c r="A43" s="37" t="s">
        <v>47</v>
      </c>
      <c r="B43" s="47"/>
      <c r="C43" s="47"/>
      <c r="D43" s="47"/>
      <c r="E43" s="47"/>
      <c r="F43" s="47"/>
      <c r="G43" s="47"/>
      <c r="H43" s="47"/>
      <c r="I43" s="28">
        <f t="shared" si="0"/>
        <v>0</v>
      </c>
    </row>
    <row r="44" spans="1:9" ht="18.75" x14ac:dyDescent="0.3">
      <c r="A44" s="37" t="s">
        <v>48</v>
      </c>
      <c r="B44" s="47">
        <v>1</v>
      </c>
      <c r="C44" s="47">
        <v>1</v>
      </c>
      <c r="D44" s="47">
        <v>1</v>
      </c>
      <c r="E44" s="47">
        <v>1</v>
      </c>
      <c r="F44" s="47">
        <v>1</v>
      </c>
      <c r="G44" s="47"/>
      <c r="H44" s="47"/>
      <c r="I44" s="28">
        <f t="shared" si="0"/>
        <v>5</v>
      </c>
    </row>
    <row r="45" spans="1:9" ht="18.75" x14ac:dyDescent="0.3">
      <c r="A45" s="37" t="s">
        <v>49</v>
      </c>
      <c r="B45" s="47"/>
      <c r="C45" s="47"/>
      <c r="D45" s="47"/>
      <c r="E45" s="47"/>
      <c r="F45" s="47"/>
      <c r="G45" s="47"/>
      <c r="H45" s="47"/>
      <c r="I45" s="28">
        <f t="shared" si="0"/>
        <v>0</v>
      </c>
    </row>
    <row r="46" spans="1:9" ht="18.75" x14ac:dyDescent="0.3">
      <c r="A46" s="37" t="s">
        <v>50</v>
      </c>
      <c r="B46" s="47"/>
      <c r="C46" s="47"/>
      <c r="D46" s="47"/>
      <c r="E46" s="47"/>
      <c r="F46" s="47"/>
      <c r="G46" s="47"/>
      <c r="H46" s="47"/>
      <c r="I46" s="28">
        <f t="shared" si="0"/>
        <v>0</v>
      </c>
    </row>
    <row r="47" spans="1:9" ht="18.75" x14ac:dyDescent="0.3">
      <c r="A47" s="37" t="s">
        <v>51</v>
      </c>
      <c r="B47" s="47"/>
      <c r="C47" s="47"/>
      <c r="D47" s="47"/>
      <c r="E47" s="47"/>
      <c r="F47" s="47"/>
      <c r="G47" s="47"/>
      <c r="H47" s="47"/>
      <c r="I47" s="28">
        <f t="shared" si="0"/>
        <v>0</v>
      </c>
    </row>
    <row r="48" spans="1:9" ht="18.75" x14ac:dyDescent="0.3">
      <c r="A48" s="37" t="s">
        <v>81</v>
      </c>
      <c r="B48" s="28">
        <f>SUM(B12:B47)</f>
        <v>8</v>
      </c>
      <c r="C48" s="28">
        <f t="shared" ref="C48:H48" si="1">SUM(C12:C47)</f>
        <v>10</v>
      </c>
      <c r="D48" s="28">
        <f t="shared" si="1"/>
        <v>13</v>
      </c>
      <c r="E48" s="28">
        <f t="shared" si="1"/>
        <v>15</v>
      </c>
      <c r="F48" s="28">
        <f t="shared" si="1"/>
        <v>19</v>
      </c>
      <c r="G48" s="28">
        <f t="shared" si="1"/>
        <v>0</v>
      </c>
      <c r="H48" s="28">
        <f t="shared" si="1"/>
        <v>0</v>
      </c>
      <c r="I48" s="28"/>
    </row>
  </sheetData>
  <mergeCells count="9">
    <mergeCell ref="H10:H11"/>
    <mergeCell ref="B1:I1"/>
    <mergeCell ref="A10:A11"/>
    <mergeCell ref="B10:B11"/>
    <mergeCell ref="C10:C11"/>
    <mergeCell ref="D10:D11"/>
    <mergeCell ref="E10:E11"/>
    <mergeCell ref="F10:F11"/>
    <mergeCell ref="G10:G11"/>
  </mergeCells>
  <phoneticPr fontId="2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8" sqref="C8:C9"/>
    </sheetView>
  </sheetViews>
  <sheetFormatPr defaultRowHeight="15" x14ac:dyDescent="0.25"/>
  <cols>
    <col min="1" max="1" width="64" customWidth="1"/>
    <col min="2" max="2" width="23.28515625" bestFit="1" customWidth="1"/>
    <col min="3" max="3" width="43" bestFit="1" customWidth="1"/>
    <col min="4" max="4" width="62.85546875" bestFit="1" customWidth="1"/>
    <col min="5" max="5" width="87.140625" bestFit="1" customWidth="1"/>
    <col min="6" max="6" width="96" bestFit="1" customWidth="1"/>
    <col min="7" max="8" width="13.7109375" customWidth="1"/>
  </cols>
  <sheetData>
    <row r="1" spans="1:9" ht="18.75" x14ac:dyDescent="0.3">
      <c r="A1" s="8" t="s">
        <v>52</v>
      </c>
      <c r="B1" s="84" t="s">
        <v>7</v>
      </c>
      <c r="C1" s="84"/>
      <c r="D1" s="84"/>
      <c r="E1" s="84"/>
      <c r="F1" s="84"/>
      <c r="G1" s="84"/>
      <c r="H1" s="84"/>
    </row>
    <row r="2" spans="1:9" x14ac:dyDescent="0.25">
      <c r="A2" s="88" t="s">
        <v>53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18" t="s">
        <v>73</v>
      </c>
    </row>
    <row r="3" spans="1:9" x14ac:dyDescent="0.25">
      <c r="A3" s="89"/>
      <c r="B3" s="17">
        <v>0</v>
      </c>
      <c r="C3" s="17">
        <v>60</v>
      </c>
      <c r="D3" s="17">
        <v>60</v>
      </c>
      <c r="E3" s="17">
        <v>60</v>
      </c>
      <c r="F3" s="17">
        <v>60</v>
      </c>
      <c r="G3" s="17">
        <v>0</v>
      </c>
      <c r="H3" s="17">
        <v>0</v>
      </c>
      <c r="I3" s="10">
        <f>SUM(B3:H3)</f>
        <v>240</v>
      </c>
    </row>
    <row r="4" spans="1:9" x14ac:dyDescent="0.25">
      <c r="A4" s="24" t="s">
        <v>82</v>
      </c>
      <c r="B4" s="9" t="e">
        <f>B3/'School Details'!B4*100</f>
        <v>#DIV/0!</v>
      </c>
      <c r="C4" s="9">
        <f>C3/'School Details'!D4*100</f>
        <v>100</v>
      </c>
      <c r="D4" s="9">
        <f>D3/'School Details'!E4*100</f>
        <v>100</v>
      </c>
      <c r="E4" s="9">
        <f>E3/'School Details'!F4*100</f>
        <v>100</v>
      </c>
      <c r="F4" s="9">
        <f>F3/'School Details'!G4*100</f>
        <v>100</v>
      </c>
      <c r="G4" s="9" t="e">
        <f>G3/'School Details'!H4*100</f>
        <v>#DIV/0!</v>
      </c>
      <c r="H4" s="9" t="e">
        <f>H3/'School Details'!I4*100</f>
        <v>#DIV/0!</v>
      </c>
      <c r="I4" s="14">
        <f>I3/'School Details'!K4*100</f>
        <v>80</v>
      </c>
    </row>
    <row r="5" spans="1:9" x14ac:dyDescent="0.25">
      <c r="A5" s="88" t="s">
        <v>54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10"/>
    </row>
    <row r="6" spans="1:9" x14ac:dyDescent="0.25">
      <c r="A6" s="89"/>
      <c r="B6" s="17">
        <v>60</v>
      </c>
      <c r="C6" s="17">
        <v>5</v>
      </c>
      <c r="D6" s="17">
        <v>60</v>
      </c>
      <c r="E6" s="17">
        <v>19</v>
      </c>
      <c r="F6" s="17">
        <v>55</v>
      </c>
      <c r="G6" s="17">
        <v>0</v>
      </c>
      <c r="H6" s="17">
        <v>0</v>
      </c>
      <c r="I6" s="10">
        <f>SUM(B6:H6)</f>
        <v>199</v>
      </c>
    </row>
    <row r="7" spans="1:9" x14ac:dyDescent="0.25">
      <c r="A7" s="24" t="s">
        <v>100</v>
      </c>
      <c r="B7" s="9" t="e">
        <f>B6/'School Details'!B4*100</f>
        <v>#DIV/0!</v>
      </c>
      <c r="C7" s="9">
        <f>C6/'School Details'!D4*100</f>
        <v>8.3333333333333321</v>
      </c>
      <c r="D7" s="9">
        <f>D6/'School Details'!E4*100</f>
        <v>100</v>
      </c>
      <c r="E7" s="9">
        <f>E6/'School Details'!F4*100</f>
        <v>31.666666666666664</v>
      </c>
      <c r="F7" s="9">
        <f>F6/'School Details'!G4*100</f>
        <v>91.666666666666657</v>
      </c>
      <c r="G7" s="52" t="e">
        <f>G6/'School Details'!H4*100</f>
        <v>#DIV/0!</v>
      </c>
      <c r="H7" s="52" t="e">
        <f>H6/'School Details'!I4*100</f>
        <v>#DIV/0!</v>
      </c>
      <c r="I7" s="14">
        <f>I6/'School Details'!K4*100</f>
        <v>66.333333333333329</v>
      </c>
    </row>
    <row r="8" spans="1:9" x14ac:dyDescent="0.25">
      <c r="A8" s="88" t="s">
        <v>55</v>
      </c>
      <c r="B8" s="91" t="s">
        <v>0</v>
      </c>
      <c r="C8" s="91" t="s">
        <v>1</v>
      </c>
      <c r="D8" s="91" t="s">
        <v>2</v>
      </c>
      <c r="E8" s="91" t="s">
        <v>3</v>
      </c>
      <c r="F8" s="91" t="s">
        <v>4</v>
      </c>
      <c r="G8" s="91" t="s">
        <v>5</v>
      </c>
      <c r="H8" s="91" t="s">
        <v>6</v>
      </c>
      <c r="I8" s="10"/>
    </row>
    <row r="9" spans="1:9" x14ac:dyDescent="0.25">
      <c r="A9" s="89"/>
      <c r="B9" s="91"/>
      <c r="C9" s="91"/>
      <c r="D9" s="91"/>
      <c r="E9" s="91"/>
      <c r="F9" s="91"/>
      <c r="G9" s="91"/>
      <c r="H9" s="91"/>
      <c r="I9" s="10"/>
    </row>
    <row r="10" spans="1:9" x14ac:dyDescent="0.25">
      <c r="A10" s="90"/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0">
        <f>SUM(B10:H10)</f>
        <v>0</v>
      </c>
    </row>
    <row r="11" spans="1:9" x14ac:dyDescent="0.25">
      <c r="A11" s="24" t="s">
        <v>101</v>
      </c>
      <c r="B11" s="10" t="e">
        <f>B10/'School Details'!B4*100</f>
        <v>#DIV/0!</v>
      </c>
      <c r="C11" s="10">
        <f>C10/'School Details'!D4*100</f>
        <v>0</v>
      </c>
      <c r="D11" s="10">
        <f>D10/'School Details'!E4*100</f>
        <v>0</v>
      </c>
      <c r="E11" s="10">
        <f>E10/'School Details'!F4*100</f>
        <v>0</v>
      </c>
      <c r="F11" s="10">
        <f>F10/'School Details'!G4*100</f>
        <v>0</v>
      </c>
      <c r="G11" s="10" t="e">
        <f>G10/'School Details'!H4*100</f>
        <v>#DIV/0!</v>
      </c>
      <c r="H11" s="10" t="e">
        <f>H10/'School Details'!I4*100</f>
        <v>#DIV/0!</v>
      </c>
      <c r="I11" s="10">
        <f>I10/'School Details'!K4*100</f>
        <v>0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23" t="s">
        <v>0</v>
      </c>
      <c r="C13" s="23" t="s">
        <v>1</v>
      </c>
      <c r="D13" s="23" t="s">
        <v>2</v>
      </c>
      <c r="E13" s="23" t="s">
        <v>3</v>
      </c>
      <c r="F13" s="23" t="s">
        <v>4</v>
      </c>
      <c r="G13" s="23" t="s">
        <v>5</v>
      </c>
      <c r="H13" s="23" t="s">
        <v>6</v>
      </c>
      <c r="I13" s="1"/>
    </row>
    <row r="14" spans="1:9" x14ac:dyDescent="0.25">
      <c r="A14" s="88" t="s">
        <v>87</v>
      </c>
      <c r="B14" s="87" t="s">
        <v>117</v>
      </c>
      <c r="C14" s="87" t="s">
        <v>118</v>
      </c>
      <c r="D14" s="87" t="s">
        <v>119</v>
      </c>
      <c r="E14" s="87" t="s">
        <v>120</v>
      </c>
      <c r="F14" s="85" t="s">
        <v>121</v>
      </c>
      <c r="G14" s="85"/>
      <c r="H14" s="85"/>
      <c r="I14" s="1"/>
    </row>
    <row r="15" spans="1:9" ht="50.25" customHeight="1" x14ac:dyDescent="0.25">
      <c r="A15" s="89"/>
      <c r="B15" s="87"/>
      <c r="C15" s="87"/>
      <c r="D15" s="87"/>
      <c r="E15" s="87"/>
      <c r="F15" s="86"/>
      <c r="G15" s="86"/>
      <c r="H15" s="86"/>
      <c r="I15" s="1"/>
    </row>
    <row r="16" spans="1:9" x14ac:dyDescent="0.25">
      <c r="A16" s="88" t="s">
        <v>88</v>
      </c>
      <c r="B16" s="87" t="s">
        <v>116</v>
      </c>
      <c r="C16" s="87" t="s">
        <v>124</v>
      </c>
      <c r="D16" s="87" t="s">
        <v>123</v>
      </c>
      <c r="E16" s="87" t="s">
        <v>122</v>
      </c>
      <c r="F16" s="85" t="s">
        <v>126</v>
      </c>
      <c r="G16" s="87"/>
      <c r="H16" s="92"/>
      <c r="I16" s="1"/>
    </row>
    <row r="17" spans="1:9" ht="39" customHeight="1" x14ac:dyDescent="0.25">
      <c r="A17" s="89"/>
      <c r="B17" s="87"/>
      <c r="C17" s="87"/>
      <c r="D17" s="87"/>
      <c r="E17" s="87"/>
      <c r="F17" s="86"/>
      <c r="G17" s="87"/>
      <c r="H17" s="92"/>
      <c r="I17" s="1"/>
    </row>
    <row r="18" spans="1:9" x14ac:dyDescent="0.25">
      <c r="A18" s="88" t="s">
        <v>89</v>
      </c>
      <c r="B18" s="87"/>
      <c r="C18" s="87"/>
      <c r="D18" s="87"/>
      <c r="E18" s="87"/>
      <c r="F18" s="87"/>
      <c r="G18" s="87"/>
      <c r="H18" s="87"/>
      <c r="I18" s="1"/>
    </row>
    <row r="19" spans="1:9" x14ac:dyDescent="0.25">
      <c r="A19" s="89"/>
      <c r="B19" s="87"/>
      <c r="C19" s="87"/>
      <c r="D19" s="87"/>
      <c r="E19" s="87"/>
      <c r="F19" s="87"/>
      <c r="G19" s="87"/>
      <c r="H19" s="87"/>
      <c r="I19" s="1"/>
    </row>
    <row r="20" spans="1:9" x14ac:dyDescent="0.25">
      <c r="A20" s="90"/>
      <c r="B20" s="87"/>
      <c r="C20" s="87"/>
      <c r="D20" s="87"/>
      <c r="E20" s="87"/>
      <c r="F20" s="87"/>
      <c r="G20" s="87"/>
      <c r="H20" s="87"/>
      <c r="I20" s="1"/>
    </row>
  </sheetData>
  <mergeCells count="35">
    <mergeCell ref="E18:E20"/>
    <mergeCell ref="D18:D20"/>
    <mergeCell ref="C18:C20"/>
    <mergeCell ref="C14:C15"/>
    <mergeCell ref="H18:H20"/>
    <mergeCell ref="G18:G20"/>
    <mergeCell ref="F18:F20"/>
    <mergeCell ref="G14:G15"/>
    <mergeCell ref="H14:H15"/>
    <mergeCell ref="H16:H17"/>
    <mergeCell ref="B18:B20"/>
    <mergeCell ref="A14:A15"/>
    <mergeCell ref="A16:A17"/>
    <mergeCell ref="A18:A20"/>
    <mergeCell ref="B14:B15"/>
    <mergeCell ref="B16:B17"/>
    <mergeCell ref="A2:A3"/>
    <mergeCell ref="A5:A6"/>
    <mergeCell ref="A8:A10"/>
    <mergeCell ref="H8:H9"/>
    <mergeCell ref="G8:G9"/>
    <mergeCell ref="F8:F9"/>
    <mergeCell ref="E8:E9"/>
    <mergeCell ref="D8:D9"/>
    <mergeCell ref="C8:C9"/>
    <mergeCell ref="B8:B9"/>
    <mergeCell ref="B1:H1"/>
    <mergeCell ref="F14:F15"/>
    <mergeCell ref="E16:E17"/>
    <mergeCell ref="D16:D17"/>
    <mergeCell ref="C16:C17"/>
    <mergeCell ref="G16:G17"/>
    <mergeCell ref="F16:F17"/>
    <mergeCell ref="D14:D15"/>
    <mergeCell ref="E14:E15"/>
  </mergeCells>
  <phoneticPr fontId="2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11" sqref="F11"/>
    </sheetView>
  </sheetViews>
  <sheetFormatPr defaultRowHeight="15" x14ac:dyDescent="0.25"/>
  <cols>
    <col min="1" max="1" width="75.5703125" bestFit="1" customWidth="1"/>
    <col min="2" max="2" width="23.5703125" customWidth="1"/>
  </cols>
  <sheetData>
    <row r="1" spans="1:2" ht="18.75" x14ac:dyDescent="0.3">
      <c r="A1" s="59" t="s">
        <v>56</v>
      </c>
      <c r="B1" s="53" t="s">
        <v>128</v>
      </c>
    </row>
    <row r="2" spans="1:2" ht="15.75" x14ac:dyDescent="0.25">
      <c r="A2" s="60" t="s">
        <v>70</v>
      </c>
      <c r="B2" s="54">
        <v>11272.6</v>
      </c>
    </row>
    <row r="3" spans="1:2" ht="15.75" x14ac:dyDescent="0.25">
      <c r="A3" s="61" t="s">
        <v>57</v>
      </c>
      <c r="B3" s="55"/>
    </row>
    <row r="4" spans="1:2" x14ac:dyDescent="0.25">
      <c r="A4" s="62" t="s">
        <v>58</v>
      </c>
      <c r="B4" s="56">
        <v>2151</v>
      </c>
    </row>
    <row r="5" spans="1:2" x14ac:dyDescent="0.25">
      <c r="A5" s="62" t="s">
        <v>59</v>
      </c>
      <c r="B5" s="56">
        <v>0</v>
      </c>
    </row>
    <row r="6" spans="1:2" x14ac:dyDescent="0.25">
      <c r="A6" s="62" t="s">
        <v>60</v>
      </c>
      <c r="B6" s="56">
        <v>0</v>
      </c>
    </row>
    <row r="7" spans="1:2" x14ac:dyDescent="0.25">
      <c r="A7" s="62" t="s">
        <v>61</v>
      </c>
      <c r="B7" s="56">
        <v>0</v>
      </c>
    </row>
    <row r="8" spans="1:2" x14ac:dyDescent="0.25">
      <c r="A8" s="62" t="s">
        <v>62</v>
      </c>
      <c r="B8" s="56">
        <v>2436.5500000000002</v>
      </c>
    </row>
    <row r="9" spans="1:2" x14ac:dyDescent="0.25">
      <c r="A9" s="62" t="s">
        <v>63</v>
      </c>
      <c r="B9" s="56">
        <v>342.17</v>
      </c>
    </row>
    <row r="10" spans="1:2" x14ac:dyDescent="0.25">
      <c r="A10" s="62" t="s">
        <v>64</v>
      </c>
      <c r="B10" s="56">
        <v>3514.53</v>
      </c>
    </row>
    <row r="11" spans="1:2" x14ac:dyDescent="0.25">
      <c r="A11" s="62" t="s">
        <v>65</v>
      </c>
      <c r="B11" s="56">
        <v>0</v>
      </c>
    </row>
    <row r="12" spans="1:2" x14ac:dyDescent="0.25">
      <c r="A12" s="63" t="s">
        <v>66</v>
      </c>
      <c r="B12" s="56">
        <v>1175</v>
      </c>
    </row>
    <row r="13" spans="1:2" x14ac:dyDescent="0.25">
      <c r="A13" s="63" t="s">
        <v>102</v>
      </c>
      <c r="B13" s="56">
        <v>260</v>
      </c>
    </row>
    <row r="14" spans="1:2" x14ac:dyDescent="0.25">
      <c r="A14" s="63" t="s">
        <v>129</v>
      </c>
      <c r="B14" s="56">
        <v>1295</v>
      </c>
    </row>
    <row r="15" spans="1:2" x14ac:dyDescent="0.25">
      <c r="A15" s="63" t="s">
        <v>130</v>
      </c>
      <c r="B15" s="56">
        <v>250</v>
      </c>
    </row>
    <row r="16" spans="1:2" x14ac:dyDescent="0.25">
      <c r="A16" s="64" t="s">
        <v>67</v>
      </c>
      <c r="B16" s="56">
        <v>0</v>
      </c>
    </row>
    <row r="17" spans="1:2" x14ac:dyDescent="0.25">
      <c r="A17" s="64" t="s">
        <v>67</v>
      </c>
      <c r="B17" s="56">
        <v>0</v>
      </c>
    </row>
    <row r="18" spans="1:2" ht="15.75" x14ac:dyDescent="0.25">
      <c r="A18" s="60" t="s">
        <v>69</v>
      </c>
      <c r="B18" s="57">
        <f>SUM(B4:B17)</f>
        <v>11424.25</v>
      </c>
    </row>
    <row r="19" spans="1:2" ht="15.75" x14ac:dyDescent="0.25">
      <c r="A19" s="60" t="s">
        <v>68</v>
      </c>
      <c r="B19" s="58">
        <f>B2-B18</f>
        <v>-151.64999999999964</v>
      </c>
    </row>
  </sheetData>
  <phoneticPr fontId="2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70" zoomScaleNormal="70" workbookViewId="0"/>
  </sheetViews>
  <sheetFormatPr defaultRowHeight="15" x14ac:dyDescent="0.25"/>
  <cols>
    <col min="1" max="1" width="52.42578125" customWidth="1"/>
    <col min="2" max="2" width="18.42578125" customWidth="1"/>
    <col min="3" max="3" width="18.140625" customWidth="1"/>
    <col min="4" max="4" width="18.7109375" customWidth="1"/>
    <col min="5" max="5" width="18.28515625" customWidth="1"/>
    <col min="6" max="6" width="18" customWidth="1"/>
    <col min="7" max="7" width="18.7109375" customWidth="1"/>
    <col min="8" max="8" width="18.140625" customWidth="1"/>
    <col min="9" max="9" width="18.85546875" customWidth="1"/>
  </cols>
  <sheetData>
    <row r="1" spans="1:9" ht="26.25" x14ac:dyDescent="0.4">
      <c r="A1" s="38" t="s">
        <v>94</v>
      </c>
      <c r="B1" s="101" t="s">
        <v>7</v>
      </c>
      <c r="C1" s="101"/>
      <c r="D1" s="101"/>
      <c r="E1" s="101"/>
      <c r="F1" s="101"/>
      <c r="G1" s="101"/>
      <c r="H1" s="101"/>
      <c r="I1" s="101"/>
    </row>
    <row r="2" spans="1:9" ht="23.25" x14ac:dyDescent="0.25">
      <c r="A2" s="102" t="s">
        <v>91</v>
      </c>
      <c r="B2" s="39" t="s">
        <v>84</v>
      </c>
      <c r="C2" s="39" t="s">
        <v>0</v>
      </c>
      <c r="D2" s="39" t="s">
        <v>1</v>
      </c>
      <c r="E2" s="39" t="s">
        <v>2</v>
      </c>
      <c r="F2" s="39" t="s">
        <v>3</v>
      </c>
      <c r="G2" s="39" t="s">
        <v>4</v>
      </c>
      <c r="H2" s="39" t="s">
        <v>5</v>
      </c>
      <c r="I2" s="39" t="s">
        <v>6</v>
      </c>
    </row>
    <row r="3" spans="1:9" ht="50.25" customHeight="1" x14ac:dyDescent="0.25">
      <c r="A3" s="103"/>
      <c r="B3" s="40"/>
      <c r="C3" s="40"/>
      <c r="D3" s="40"/>
      <c r="E3" s="40"/>
      <c r="F3" s="40"/>
      <c r="G3" s="40"/>
      <c r="H3" s="40"/>
      <c r="I3" s="40"/>
    </row>
    <row r="4" spans="1:9" ht="59.25" customHeight="1" x14ac:dyDescent="0.25">
      <c r="A4" s="106" t="s">
        <v>96</v>
      </c>
      <c r="B4" s="107"/>
      <c r="C4" s="107"/>
      <c r="D4" s="107"/>
      <c r="E4" s="107"/>
      <c r="F4" s="107"/>
      <c r="G4" s="107"/>
      <c r="H4" s="107"/>
      <c r="I4" s="108"/>
    </row>
    <row r="5" spans="1:9" ht="28.5" x14ac:dyDescent="0.45">
      <c r="A5" s="41" t="s">
        <v>8</v>
      </c>
      <c r="B5" s="42"/>
      <c r="C5" s="42"/>
      <c r="D5" s="42"/>
      <c r="E5" s="42"/>
      <c r="F5" s="42"/>
      <c r="G5" s="42"/>
      <c r="H5" s="42"/>
      <c r="I5" s="42"/>
    </row>
    <row r="6" spans="1:9" ht="28.5" x14ac:dyDescent="0.45">
      <c r="A6" s="41" t="s">
        <v>9</v>
      </c>
      <c r="B6" s="42"/>
      <c r="C6" s="42"/>
      <c r="D6" s="42"/>
      <c r="E6" s="42"/>
      <c r="F6" s="42"/>
      <c r="G6" s="42"/>
      <c r="H6" s="42"/>
      <c r="I6" s="42"/>
    </row>
    <row r="7" spans="1:9" ht="28.5" x14ac:dyDescent="0.45">
      <c r="A7" s="41" t="s">
        <v>10</v>
      </c>
      <c r="B7" s="42"/>
      <c r="C7" s="42"/>
      <c r="D7" s="42"/>
      <c r="E7" s="42"/>
      <c r="F7" s="42"/>
      <c r="G7" s="42"/>
      <c r="H7" s="42"/>
      <c r="I7" s="42"/>
    </row>
    <row r="8" spans="1:9" ht="28.5" x14ac:dyDescent="0.45">
      <c r="A8" s="41" t="s">
        <v>11</v>
      </c>
      <c r="B8" s="42"/>
      <c r="C8" s="42"/>
      <c r="D8" s="42"/>
      <c r="E8" s="42"/>
      <c r="F8" s="42"/>
      <c r="G8" s="42"/>
      <c r="H8" s="42"/>
      <c r="I8" s="42"/>
    </row>
    <row r="9" spans="1:9" ht="23.25" x14ac:dyDescent="0.25">
      <c r="A9" s="104" t="s">
        <v>92</v>
      </c>
      <c r="B9" s="39" t="s">
        <v>84</v>
      </c>
      <c r="C9" s="39" t="s">
        <v>0</v>
      </c>
      <c r="D9" s="39" t="s">
        <v>1</v>
      </c>
      <c r="E9" s="39" t="s">
        <v>2</v>
      </c>
      <c r="F9" s="39" t="s">
        <v>3</v>
      </c>
      <c r="G9" s="39" t="s">
        <v>4</v>
      </c>
      <c r="H9" s="39" t="s">
        <v>5</v>
      </c>
      <c r="I9" s="39" t="s">
        <v>6</v>
      </c>
    </row>
    <row r="10" spans="1:9" ht="95.25" customHeight="1" x14ac:dyDescent="0.3">
      <c r="A10" s="105"/>
      <c r="B10" s="26"/>
      <c r="C10" s="25"/>
      <c r="D10" s="26"/>
      <c r="E10" s="25"/>
      <c r="F10" s="26"/>
      <c r="G10" s="25"/>
      <c r="H10" s="25"/>
      <c r="I10" s="25"/>
    </row>
    <row r="11" spans="1:9" ht="38.25" customHeight="1" x14ac:dyDescent="0.3">
      <c r="A11" s="109" t="s">
        <v>93</v>
      </c>
      <c r="B11" s="110"/>
      <c r="C11" s="110"/>
      <c r="D11" s="110"/>
      <c r="E11" s="110"/>
      <c r="F11" s="110"/>
      <c r="G11" s="110"/>
      <c r="H11" s="110"/>
      <c r="I11" s="111"/>
    </row>
    <row r="12" spans="1:9" ht="40.5" customHeight="1" x14ac:dyDescent="0.35">
      <c r="A12" s="98" t="s">
        <v>12</v>
      </c>
      <c r="B12" s="99"/>
      <c r="C12" s="99"/>
      <c r="D12" s="99"/>
      <c r="E12" s="99"/>
      <c r="F12" s="99"/>
      <c r="G12" s="99"/>
      <c r="H12" s="99"/>
      <c r="I12" s="100"/>
    </row>
    <row r="13" spans="1:9" ht="36" customHeight="1" x14ac:dyDescent="0.35">
      <c r="A13" s="98">
        <v>2</v>
      </c>
      <c r="B13" s="99"/>
      <c r="C13" s="99"/>
      <c r="D13" s="99"/>
      <c r="E13" s="99"/>
      <c r="F13" s="99"/>
      <c r="G13" s="99"/>
      <c r="H13" s="99"/>
      <c r="I13" s="100"/>
    </row>
    <row r="14" spans="1:9" ht="36" customHeight="1" x14ac:dyDescent="0.35">
      <c r="A14" s="98">
        <v>3</v>
      </c>
      <c r="B14" s="99"/>
      <c r="C14" s="99"/>
      <c r="D14" s="99"/>
      <c r="E14" s="99"/>
      <c r="F14" s="99"/>
      <c r="G14" s="99"/>
      <c r="H14" s="99"/>
      <c r="I14" s="100"/>
    </row>
    <row r="15" spans="1:9" ht="26.25" x14ac:dyDescent="0.25">
      <c r="A15" s="96" t="s">
        <v>98</v>
      </c>
      <c r="B15" s="43" t="s">
        <v>84</v>
      </c>
      <c r="C15" s="43" t="s">
        <v>0</v>
      </c>
      <c r="D15" s="43" t="s">
        <v>1</v>
      </c>
      <c r="E15" s="43" t="s">
        <v>2</v>
      </c>
      <c r="F15" s="43" t="s">
        <v>3</v>
      </c>
      <c r="G15" s="43" t="s">
        <v>4</v>
      </c>
      <c r="H15" s="43" t="s">
        <v>5</v>
      </c>
      <c r="I15" s="43" t="s">
        <v>6</v>
      </c>
    </row>
    <row r="16" spans="1:9" ht="72.75" customHeight="1" x14ac:dyDescent="0.25">
      <c r="A16" s="97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96" t="s">
        <v>95</v>
      </c>
      <c r="B17" s="93"/>
      <c r="C17" s="93"/>
      <c r="D17" s="93"/>
      <c r="E17" s="93"/>
      <c r="F17" s="93"/>
      <c r="G17" s="93"/>
      <c r="H17" s="93"/>
      <c r="I17" s="93"/>
    </row>
    <row r="18" spans="1:9" ht="74.25" customHeight="1" x14ac:dyDescent="0.25">
      <c r="A18" s="97"/>
      <c r="B18" s="93"/>
      <c r="C18" s="93"/>
      <c r="D18" s="93"/>
      <c r="E18" s="93"/>
      <c r="F18" s="93"/>
      <c r="G18" s="93"/>
      <c r="H18" s="93"/>
      <c r="I18" s="93"/>
    </row>
    <row r="19" spans="1:9" ht="15" customHeight="1" x14ac:dyDescent="0.25">
      <c r="A19" s="94" t="s">
        <v>99</v>
      </c>
      <c r="B19" s="93"/>
      <c r="C19" s="93"/>
      <c r="D19" s="93"/>
      <c r="E19" s="93"/>
      <c r="F19" s="93"/>
      <c r="G19" s="93"/>
      <c r="H19" s="93"/>
      <c r="I19" s="93"/>
    </row>
    <row r="20" spans="1:9" ht="72" customHeight="1" x14ac:dyDescent="0.25">
      <c r="A20" s="95"/>
      <c r="B20" s="93"/>
      <c r="C20" s="93"/>
      <c r="D20" s="93"/>
      <c r="E20" s="93"/>
      <c r="F20" s="93"/>
      <c r="G20" s="93"/>
      <c r="H20" s="93"/>
      <c r="I20" s="93"/>
    </row>
    <row r="21" spans="1:9" ht="15" customHeight="1" x14ac:dyDescent="0.25">
      <c r="A21" s="96" t="s">
        <v>97</v>
      </c>
      <c r="B21" s="93"/>
      <c r="C21" s="93"/>
      <c r="D21" s="93"/>
      <c r="E21" s="93"/>
      <c r="F21" s="93"/>
      <c r="G21" s="93"/>
      <c r="H21" s="93"/>
      <c r="I21" s="93"/>
    </row>
    <row r="22" spans="1:9" ht="57.75" customHeight="1" x14ac:dyDescent="0.25">
      <c r="A22" s="97"/>
      <c r="B22" s="93"/>
      <c r="C22" s="93"/>
      <c r="D22" s="93"/>
      <c r="E22" s="93"/>
      <c r="F22" s="93"/>
      <c r="G22" s="93"/>
      <c r="H22" s="93"/>
      <c r="I22" s="93"/>
    </row>
  </sheetData>
  <mergeCells count="36">
    <mergeCell ref="A13:I13"/>
    <mergeCell ref="A14:I14"/>
    <mergeCell ref="B1:I1"/>
    <mergeCell ref="A2:A3"/>
    <mergeCell ref="A9:A10"/>
    <mergeCell ref="A4:I4"/>
    <mergeCell ref="A11:I11"/>
    <mergeCell ref="A12:I12"/>
    <mergeCell ref="I17:I18"/>
    <mergeCell ref="A15:A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A21:A22"/>
    <mergeCell ref="B19:B20"/>
    <mergeCell ref="C19:C20"/>
    <mergeCell ref="D19:D20"/>
    <mergeCell ref="D21:D22"/>
    <mergeCell ref="C21:C22"/>
    <mergeCell ref="B21:B22"/>
    <mergeCell ref="E21:E22"/>
    <mergeCell ref="E19:E20"/>
    <mergeCell ref="F19:F20"/>
    <mergeCell ref="G19:G20"/>
    <mergeCell ref="I21:I22"/>
    <mergeCell ref="H21:H22"/>
    <mergeCell ref="G21:G22"/>
    <mergeCell ref="F21:F22"/>
    <mergeCell ref="H19:H20"/>
    <mergeCell ref="I19:I20"/>
  </mergeCells>
  <phoneticPr fontId="29" type="noConversion"/>
  <pageMargins left="0.7" right="0.7" top="0.75" bottom="0.75" header="0.3" footer="0.3"/>
  <pageSetup paperSize="9" scale="5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School Details</vt:lpstr>
      <vt:lpstr>P.E</vt:lpstr>
      <vt:lpstr>Extra-curricular</vt:lpstr>
      <vt:lpstr>Competition</vt:lpstr>
      <vt:lpstr>Budget</vt:lpstr>
      <vt:lpstr>Questionnaire</vt:lpstr>
    </vt:vector>
  </TitlesOfParts>
  <Company>Chadsgrove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tfreer</dc:creator>
  <cp:lastModifiedBy>SJames</cp:lastModifiedBy>
  <cp:lastPrinted>2013-06-19T08:49:54Z</cp:lastPrinted>
  <dcterms:created xsi:type="dcterms:W3CDTF">2013-06-13T12:13:48Z</dcterms:created>
  <dcterms:modified xsi:type="dcterms:W3CDTF">2017-01-06T16:36:26Z</dcterms:modified>
</cp:coreProperties>
</file>